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filterPrivacy="1" defaultThemeVersion="124226"/>
  <bookViews>
    <workbookView xWindow="120" yWindow="135" windowWidth="11475" windowHeight="975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S47" i="1" l="1"/>
  <c r="S46" i="1"/>
  <c r="S45" i="1"/>
  <c r="S44" i="1"/>
  <c r="S39" i="1"/>
  <c r="S38" i="1"/>
  <c r="S37" i="1"/>
  <c r="S32" i="1"/>
  <c r="S31" i="1"/>
  <c r="S30" i="1"/>
  <c r="S29" i="1"/>
  <c r="S28" i="1"/>
  <c r="S27" i="1"/>
  <c r="S26" i="1"/>
  <c r="S25" i="1"/>
  <c r="S24" i="1"/>
  <c r="S23" i="1"/>
  <c r="S22" i="1"/>
  <c r="S17" i="1"/>
  <c r="S16" i="1"/>
  <c r="S15" i="1"/>
  <c r="S14" i="1"/>
  <c r="S13" i="1"/>
  <c r="S12" i="1"/>
  <c r="S11" i="1"/>
  <c r="S10" i="1"/>
  <c r="S9" i="1"/>
  <c r="S8" i="1"/>
  <c r="S7" i="1"/>
</calcChain>
</file>

<file path=xl/sharedStrings.xml><?xml version="1.0" encoding="utf-8"?>
<sst xmlns="http://schemas.openxmlformats.org/spreadsheetml/2006/main" count="265" uniqueCount="135">
  <si>
    <t>Make</t>
  </si>
  <si>
    <t>Model</t>
  </si>
  <si>
    <t>Hybrid Version</t>
  </si>
  <si>
    <t>Acura</t>
  </si>
  <si>
    <t>Audi</t>
  </si>
  <si>
    <t>Q5</t>
  </si>
  <si>
    <t>Ford</t>
  </si>
  <si>
    <t>Fusion</t>
  </si>
  <si>
    <t>Q5 Hybrid</t>
  </si>
  <si>
    <t>Fusion Hybrid</t>
  </si>
  <si>
    <t>Honda</t>
  </si>
  <si>
    <t>Hyundai</t>
  </si>
  <si>
    <t>Sonata Hybrid</t>
  </si>
  <si>
    <t>Lexus</t>
  </si>
  <si>
    <t>CT 200h</t>
  </si>
  <si>
    <t>ES 300h</t>
  </si>
  <si>
    <t>Lincoln</t>
  </si>
  <si>
    <t>MKZ Hybrid</t>
  </si>
  <si>
    <t>Mercedes-Benz</t>
  </si>
  <si>
    <t>Toyota</t>
  </si>
  <si>
    <t>Avalon Hybrid</t>
  </si>
  <si>
    <t>Volkswagen</t>
  </si>
  <si>
    <t>Sonata</t>
  </si>
  <si>
    <t>ES 350</t>
  </si>
  <si>
    <t>MKZ</t>
  </si>
  <si>
    <t>Avalon</t>
  </si>
  <si>
    <t>Series</t>
  </si>
  <si>
    <t>Cost Factor Differentials</t>
  </si>
  <si>
    <t>Total Cost of Ownership</t>
  </si>
  <si>
    <t>BMW</t>
  </si>
  <si>
    <t>5-Series Hybrid</t>
  </si>
  <si>
    <t>535i 4D Sedan</t>
  </si>
  <si>
    <t>C-Max Hybrid</t>
  </si>
  <si>
    <t>SE 4D Hatchback</t>
  </si>
  <si>
    <t>4D Sedan</t>
  </si>
  <si>
    <t>CR-Z</t>
  </si>
  <si>
    <t>GS 450h</t>
  </si>
  <si>
    <t>4D Luxury Sedan</t>
  </si>
  <si>
    <t>RX 450h</t>
  </si>
  <si>
    <t>5-Series</t>
  </si>
  <si>
    <t>SE 4D Sedan 2.4</t>
  </si>
  <si>
    <t>GS 350</t>
  </si>
  <si>
    <t>RX 350</t>
  </si>
  <si>
    <t>Total Fuel Costs</t>
  </si>
  <si>
    <t>PASSENGER CARS</t>
  </si>
  <si>
    <t>SUVs and CROSSOVERS</t>
  </si>
  <si>
    <t>Jetta Hybrid</t>
  </si>
  <si>
    <t>S 4D Sedan</t>
  </si>
  <si>
    <t>Kia</t>
  </si>
  <si>
    <t>Optima Hybrid</t>
  </si>
  <si>
    <t>LX 4D Sedan</t>
  </si>
  <si>
    <t>LE 4D Sedan</t>
  </si>
  <si>
    <t>Camry Hybrid</t>
  </si>
  <si>
    <t>Infiniti</t>
  </si>
  <si>
    <t>Q50 Hybrid</t>
  </si>
  <si>
    <t>Premium 4D Sedan RWD</t>
  </si>
  <si>
    <t>Q70 Hybrid</t>
  </si>
  <si>
    <t>Subaru</t>
  </si>
  <si>
    <t>XV Crosstrek Hybrid</t>
  </si>
  <si>
    <t>4D Wagon</t>
  </si>
  <si>
    <t>Highlander Hybrid</t>
  </si>
  <si>
    <t>QX60 Hybrid</t>
  </si>
  <si>
    <t>Jetta</t>
  </si>
  <si>
    <t>Optima</t>
  </si>
  <si>
    <t>Camry</t>
  </si>
  <si>
    <t>Q50</t>
  </si>
  <si>
    <t>Q70</t>
  </si>
  <si>
    <t>3.7 4D Sedan</t>
  </si>
  <si>
    <t>Highlander</t>
  </si>
  <si>
    <t>QX60</t>
  </si>
  <si>
    <r>
      <t>Hybrid    Price Premium</t>
    </r>
    <r>
      <rPr>
        <b/>
        <vertAlign val="superscript"/>
        <sz val="14"/>
        <rFont val="Verdana"/>
        <family val="2"/>
      </rPr>
      <t>1</t>
    </r>
  </si>
  <si>
    <r>
      <t>Hybrid      Fuel Cost Savings</t>
    </r>
    <r>
      <rPr>
        <b/>
        <vertAlign val="superscript"/>
        <sz val="14"/>
        <rFont val="Verdana"/>
        <family val="2"/>
      </rPr>
      <t>2</t>
    </r>
  </si>
  <si>
    <r>
      <rPr>
        <b/>
        <vertAlign val="superscript"/>
        <sz val="12"/>
        <color theme="1"/>
        <rFont val="Verdana"/>
        <family val="2"/>
      </rPr>
      <t>1</t>
    </r>
    <r>
      <rPr>
        <b/>
        <sz val="12"/>
        <color theme="1"/>
        <rFont val="Verdana"/>
        <family val="2"/>
      </rPr>
      <t xml:space="preserve"> Price Premium</t>
    </r>
    <r>
      <rPr>
        <sz val="12"/>
        <color theme="1"/>
        <rFont val="Verdana"/>
        <family val="2"/>
      </rPr>
      <t xml:space="preserve"> - Shows how much more (or less) you pay for the hybrid compared to a similar all-gasoline powered vehicle.  </t>
    </r>
  </si>
  <si>
    <t>Published August 2016</t>
  </si>
  <si>
    <t>RLX Hybrid</t>
  </si>
  <si>
    <t>Chevrolet</t>
  </si>
  <si>
    <t>Malibu Hybrid</t>
  </si>
  <si>
    <t>LS 600h L</t>
  </si>
  <si>
    <t>S Class Hybrid</t>
  </si>
  <si>
    <t>Prius</t>
  </si>
  <si>
    <t>Prius C</t>
  </si>
  <si>
    <t>Prius V</t>
  </si>
  <si>
    <t>SH-AWD 4D Sedan w/Tech Pkg</t>
  </si>
  <si>
    <t>EX 2D Coupe</t>
  </si>
  <si>
    <t>4D Sedan FWD</t>
  </si>
  <si>
    <t>S550e 4D Sedan</t>
  </si>
  <si>
    <t>XLE Plus 4D Sedan</t>
  </si>
  <si>
    <t>Two 4D Hatchback</t>
  </si>
  <si>
    <t>One 4D Hatchback</t>
  </si>
  <si>
    <t>SEL Premium 4D Sedan</t>
  </si>
  <si>
    <t>NX 300h</t>
  </si>
  <si>
    <t>Rav4 Hybrid</t>
  </si>
  <si>
    <t>Prestige 4D SUV</t>
  </si>
  <si>
    <t>4D SUV FWD</t>
  </si>
  <si>
    <t>Limited 4D SUV AWD</t>
  </si>
  <si>
    <t>XLE 4D SUV AWD</t>
  </si>
  <si>
    <t>RLX</t>
  </si>
  <si>
    <t>Malibu</t>
  </si>
  <si>
    <t>LS 460</t>
  </si>
  <si>
    <t>S Class</t>
  </si>
  <si>
    <t>Base 4D Sedan w/Tech Pkg</t>
  </si>
  <si>
    <t>LT 4D Sedan</t>
  </si>
  <si>
    <t>EX 4D Sedan</t>
  </si>
  <si>
    <t>Premium 4D Sedan RWD 2.0L</t>
  </si>
  <si>
    <t>L 4D Luxury Sedan AWD</t>
  </si>
  <si>
    <t>Base 4D Sedan FWD</t>
  </si>
  <si>
    <t>S550 4D Sedan</t>
  </si>
  <si>
    <t>L 4D Sedan</t>
  </si>
  <si>
    <t>NX 200t</t>
  </si>
  <si>
    <t>Crosstrek</t>
  </si>
  <si>
    <t>Rav4</t>
  </si>
  <si>
    <t>3.0T Prestige 4D SUV</t>
  </si>
  <si>
    <t>Base 4D SUV FWD</t>
  </si>
  <si>
    <t>Premium 4D Wagon</t>
  </si>
  <si>
    <t>XLE 4D SUV FWD</t>
  </si>
  <si>
    <t>LUXURY CARS</t>
  </si>
  <si>
    <t>LUXURY SUVs and CROSSOVERS</t>
  </si>
  <si>
    <t xml:space="preserve">        Represents hybrid vehicles with lower total cost of ownership compared to their all-gas counterpart.</t>
  </si>
  <si>
    <t>Depreciation Rate</t>
  </si>
  <si>
    <t>All-Gasoline Version</t>
  </si>
  <si>
    <r>
      <t>Focus</t>
    </r>
    <r>
      <rPr>
        <vertAlign val="superscript"/>
        <sz val="14"/>
        <rFont val="Verdana"/>
        <family val="2"/>
      </rPr>
      <t>5</t>
    </r>
  </si>
  <si>
    <r>
      <t>Civic</t>
    </r>
    <r>
      <rPr>
        <vertAlign val="superscript"/>
        <sz val="14"/>
        <rFont val="Verdana"/>
        <family val="2"/>
      </rPr>
      <t>5</t>
    </r>
  </si>
  <si>
    <r>
      <t>Corolla</t>
    </r>
    <r>
      <rPr>
        <vertAlign val="superscript"/>
        <sz val="14"/>
        <rFont val="Verdana"/>
        <family val="2"/>
      </rPr>
      <t>5</t>
    </r>
  </si>
  <si>
    <r>
      <t>IS 200t</t>
    </r>
    <r>
      <rPr>
        <vertAlign val="superscript"/>
        <sz val="14"/>
        <rFont val="Verdana"/>
        <family val="2"/>
      </rPr>
      <t>5</t>
    </r>
  </si>
  <si>
    <r>
      <rPr>
        <b/>
        <vertAlign val="superscript"/>
        <sz val="12"/>
        <color theme="1"/>
        <rFont val="Verdana"/>
        <family val="2"/>
      </rPr>
      <t>5</t>
    </r>
    <r>
      <rPr>
        <b/>
        <sz val="12"/>
        <color theme="1"/>
        <rFont val="Verdana"/>
        <family val="2"/>
      </rPr>
      <t xml:space="preserve"> </t>
    </r>
    <r>
      <rPr>
        <sz val="12"/>
        <color theme="1"/>
        <rFont val="Verdana"/>
        <family val="2"/>
      </rPr>
      <t xml:space="preserve">Denotes that this model has been chosen by Vincentric for comparison because no all gasoline version of the hybrid model exists. </t>
    </r>
  </si>
  <si>
    <r>
      <t>Yaris</t>
    </r>
    <r>
      <rPr>
        <vertAlign val="superscript"/>
        <sz val="14"/>
        <rFont val="Verdana"/>
        <family val="2"/>
      </rPr>
      <t>5</t>
    </r>
  </si>
  <si>
    <r>
      <t>Hybrid      Total Cost of Ownership Savings</t>
    </r>
    <r>
      <rPr>
        <b/>
        <vertAlign val="superscript"/>
        <sz val="14"/>
        <rFont val="Verdana"/>
        <family val="2"/>
      </rPr>
      <t>4</t>
    </r>
  </si>
  <si>
    <r>
      <rPr>
        <b/>
        <vertAlign val="superscript"/>
        <sz val="12"/>
        <color theme="1"/>
        <rFont val="Verdana"/>
        <family val="2"/>
      </rPr>
      <t>2</t>
    </r>
    <r>
      <rPr>
        <b/>
        <sz val="12"/>
        <color theme="1"/>
        <rFont val="Verdana"/>
        <family val="2"/>
      </rPr>
      <t xml:space="preserve"> Fuel Cost Savings</t>
    </r>
    <r>
      <rPr>
        <sz val="12"/>
        <color theme="1"/>
        <rFont val="Verdana"/>
        <family val="2"/>
      </rPr>
      <t xml:space="preserve"> - Shows the fuel savings of the hybrid compared to a similar all-gasoline powered vehicle.</t>
    </r>
  </si>
  <si>
    <r>
      <rPr>
        <b/>
        <vertAlign val="superscript"/>
        <sz val="12"/>
        <color theme="1"/>
        <rFont val="Verdana"/>
        <family val="2"/>
      </rPr>
      <t>3</t>
    </r>
    <r>
      <rPr>
        <b/>
        <sz val="12"/>
        <color theme="1"/>
        <rFont val="Verdana"/>
        <family val="2"/>
      </rPr>
      <t xml:space="preserve"> Depreciation Rate Variance</t>
    </r>
    <r>
      <rPr>
        <sz val="12"/>
        <color theme="1"/>
        <rFont val="Verdana"/>
        <family val="2"/>
      </rPr>
      <t xml:space="preserve">- Shows the difference in the rate of depreciation over five years for the hybrid compared to a similar all-gasoline powered vehicle. </t>
    </r>
  </si>
  <si>
    <r>
      <rPr>
        <b/>
        <vertAlign val="superscript"/>
        <sz val="12"/>
        <color theme="1"/>
        <rFont val="Verdana"/>
        <family val="2"/>
      </rPr>
      <t xml:space="preserve">4 </t>
    </r>
    <r>
      <rPr>
        <b/>
        <sz val="12"/>
        <color theme="1"/>
        <rFont val="Verdana"/>
        <family val="2"/>
      </rPr>
      <t xml:space="preserve">Total Cost of Ownership Savings - </t>
    </r>
    <r>
      <rPr>
        <sz val="12"/>
        <color theme="1"/>
        <rFont val="Verdana"/>
        <family val="2"/>
      </rPr>
      <t xml:space="preserve">Shows the cost of ownership savings of the hybrid compared to a similar all-gasoline powered vehicle. </t>
    </r>
    <r>
      <rPr>
        <b/>
        <sz val="12"/>
        <color theme="1"/>
        <rFont val="Verdana"/>
        <family val="2"/>
      </rPr>
      <t xml:space="preserve"> </t>
    </r>
  </si>
  <si>
    <r>
      <t>Hybrid Depreciation Rate Variance</t>
    </r>
    <r>
      <rPr>
        <b/>
        <vertAlign val="superscript"/>
        <sz val="14"/>
        <rFont val="Verdana"/>
        <family val="2"/>
      </rPr>
      <t>3</t>
    </r>
    <r>
      <rPr>
        <b/>
        <sz val="14"/>
        <rFont val="Verdana"/>
        <family val="2"/>
      </rPr>
      <t xml:space="preserve"> </t>
    </r>
  </si>
  <si>
    <t xml:space="preserve">          Represents the five hybrid vehicles with the greatest fuel cost savings compared to their all-gas counterpart.</t>
  </si>
  <si>
    <t xml:space="preserve">*Vincentric performed analysis comparing the total cost of ownership of 2016 model year hybrid vehicles vs. a similar all-gasoline powered vehicle. This analysis uses data from June 2016 with results based on 15,000 miles per year over 5 years. </t>
  </si>
  <si>
    <t>Vincentric U.S. Hybrid Analysis</t>
  </si>
  <si>
    <t xml:space="preserve">         Represents the cost-effective hybrid vehicles with lower depreciation rates compared to their all-gas counterpart.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</si>
</sst>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0"/>
      <name val="Verdana"/>
      <family val="2"/>
    </font>
    <font>
      <b/>
      <sz val="36"/>
      <color theme="0"/>
      <name val="Verdana"/>
      <family val="2"/>
    </font>
    <font>
      <sz val="11"/>
      <color theme="1"/>
      <name val="Verdana"/>
      <family val="2"/>
    </font>
    <font>
      <b/>
      <u/>
      <sz val="16"/>
      <color theme="0"/>
      <name val="Verdana"/>
      <family val="2"/>
    </font>
    <font>
      <b/>
      <sz val="24"/>
      <color rgb="FF00579F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vertAlign val="superscript"/>
      <sz val="14"/>
      <name val="Verdana"/>
      <family val="2"/>
    </font>
    <font>
      <b/>
      <vertAlign val="superscript"/>
      <sz val="12"/>
      <color theme="1"/>
      <name val="Verdana"/>
      <family val="2"/>
    </font>
    <font>
      <b/>
      <sz val="12"/>
      <color theme="0"/>
      <name val="Verdana"/>
      <family val="2"/>
    </font>
    <font>
      <vertAlign val="superscript"/>
      <sz val="1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579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Border="1"/>
    <xf numFmtId="0" fontId="4" fillId="3" borderId="3" xfId="0" applyFont="1" applyFill="1" applyBorder="1"/>
    <xf numFmtId="0" fontId="4" fillId="3" borderId="18" xfId="0" applyFont="1" applyFill="1" applyBorder="1"/>
    <xf numFmtId="0" fontId="4" fillId="3" borderId="19" xfId="0" applyFont="1" applyFill="1" applyBorder="1"/>
    <xf numFmtId="0" fontId="4" fillId="3" borderId="20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vertical="center"/>
    </xf>
    <xf numFmtId="164" fontId="8" fillId="6" borderId="17" xfId="1" applyNumberFormat="1" applyFont="1" applyFill="1" applyBorder="1" applyAlignment="1">
      <alignment vertical="center"/>
    </xf>
    <xf numFmtId="164" fontId="8" fillId="6" borderId="9" xfId="1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164" fontId="8" fillId="7" borderId="17" xfId="1" applyNumberFormat="1" applyFont="1" applyFill="1" applyBorder="1" applyAlignment="1">
      <alignment vertical="center"/>
    </xf>
    <xf numFmtId="164" fontId="8" fillId="7" borderId="7" xfId="1" applyNumberFormat="1" applyFont="1" applyFill="1" applyBorder="1" applyAlignment="1">
      <alignment horizontal="center" vertical="center"/>
    </xf>
    <xf numFmtId="164" fontId="8" fillId="8" borderId="2" xfId="0" applyNumberFormat="1" applyFont="1" applyFill="1" applyBorder="1" applyAlignment="1">
      <alignment horizontal="center" vertical="center"/>
    </xf>
    <xf numFmtId="164" fontId="8" fillId="8" borderId="9" xfId="0" applyNumberFormat="1" applyFont="1" applyFill="1" applyBorder="1" applyAlignment="1">
      <alignment horizontal="center" vertical="center"/>
    </xf>
    <xf numFmtId="164" fontId="8" fillId="8" borderId="1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64" fontId="8" fillId="2" borderId="17" xfId="1" applyNumberFormat="1" applyFont="1" applyFill="1" applyBorder="1" applyAlignment="1">
      <alignment vertical="center"/>
    </xf>
    <xf numFmtId="164" fontId="8" fillId="2" borderId="9" xfId="1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164" fontId="8" fillId="3" borderId="17" xfId="1" applyNumberFormat="1" applyFont="1" applyFill="1" applyBorder="1" applyAlignment="1">
      <alignment vertical="center"/>
    </xf>
    <xf numFmtId="164" fontId="8" fillId="3" borderId="7" xfId="1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7" borderId="17" xfId="1" applyNumberFormat="1" applyFont="1" applyFill="1" applyBorder="1" applyAlignment="1">
      <alignment horizontal="center" vertical="center"/>
    </xf>
    <xf numFmtId="164" fontId="8" fillId="3" borderId="17" xfId="1" applyNumberFormat="1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vertical="center"/>
    </xf>
    <xf numFmtId="164" fontId="8" fillId="6" borderId="21" xfId="1" applyNumberFormat="1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164" fontId="8" fillId="7" borderId="29" xfId="1" applyNumberFormat="1" applyFont="1" applyFill="1" applyBorder="1" applyAlignment="1">
      <alignment horizontal="center" vertical="center"/>
    </xf>
    <xf numFmtId="164" fontId="8" fillId="8" borderId="23" xfId="0" applyNumberFormat="1" applyFont="1" applyFill="1" applyBorder="1" applyAlignment="1">
      <alignment horizontal="center" vertical="center"/>
    </xf>
    <xf numFmtId="164" fontId="8" fillId="8" borderId="22" xfId="0" applyNumberFormat="1" applyFont="1" applyFill="1" applyBorder="1" applyAlignment="1">
      <alignment horizontal="center" vertical="center"/>
    </xf>
    <xf numFmtId="164" fontId="8" fillId="8" borderId="25" xfId="0" applyNumberFormat="1" applyFont="1" applyFill="1" applyBorder="1" applyAlignment="1">
      <alignment horizontal="center" vertical="center"/>
    </xf>
    <xf numFmtId="164" fontId="8" fillId="7" borderId="2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4" borderId="1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vertical="center"/>
    </xf>
    <xf numFmtId="164" fontId="8" fillId="2" borderId="21" xfId="1" applyNumberFormat="1" applyFont="1" applyFill="1" applyBorder="1" applyAlignment="1">
      <alignment vertical="center"/>
    </xf>
    <xf numFmtId="164" fontId="8" fillId="2" borderId="22" xfId="1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164" fontId="8" fillId="3" borderId="21" xfId="1" applyNumberFormat="1" applyFont="1" applyFill="1" applyBorder="1" applyAlignment="1">
      <alignment vertical="center"/>
    </xf>
    <xf numFmtId="164" fontId="8" fillId="3" borderId="24" xfId="1" applyNumberFormat="1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164" fontId="8" fillId="4" borderId="22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vertical="center" wrapText="1"/>
    </xf>
    <xf numFmtId="164" fontId="0" fillId="0" borderId="0" xfId="0" applyNumberFormat="1"/>
    <xf numFmtId="165" fontId="8" fillId="2" borderId="9" xfId="2" applyNumberFormat="1" applyFont="1" applyFill="1" applyBorder="1" applyAlignment="1">
      <alignment horizontal="center" vertical="center"/>
    </xf>
    <xf numFmtId="165" fontId="8" fillId="6" borderId="9" xfId="2" applyNumberFormat="1" applyFont="1" applyFill="1" applyBorder="1" applyAlignment="1">
      <alignment horizontal="center" vertical="center"/>
    </xf>
    <xf numFmtId="165" fontId="8" fillId="2" borderId="22" xfId="2" applyNumberFormat="1" applyFont="1" applyFill="1" applyBorder="1" applyAlignment="1">
      <alignment horizontal="center" vertical="center"/>
    </xf>
    <xf numFmtId="165" fontId="8" fillId="2" borderId="17" xfId="2" applyNumberFormat="1" applyFont="1" applyFill="1" applyBorder="1" applyAlignment="1">
      <alignment horizontal="center" vertical="center"/>
    </xf>
    <xf numFmtId="165" fontId="8" fillId="6" borderId="17" xfId="2" applyNumberFormat="1" applyFont="1" applyFill="1" applyBorder="1" applyAlignment="1">
      <alignment horizontal="center" vertical="center"/>
    </xf>
    <xf numFmtId="165" fontId="8" fillId="6" borderId="21" xfId="2" applyNumberFormat="1" applyFont="1" applyFill="1" applyBorder="1" applyAlignment="1">
      <alignment horizontal="center" vertical="center"/>
    </xf>
    <xf numFmtId="9" fontId="8" fillId="3" borderId="17" xfId="2" applyFont="1" applyFill="1" applyBorder="1" applyAlignment="1">
      <alignment horizontal="center" vertical="center"/>
    </xf>
    <xf numFmtId="9" fontId="8" fillId="7" borderId="17" xfId="2" applyFont="1" applyFill="1" applyBorder="1" applyAlignment="1">
      <alignment horizontal="center" vertical="center"/>
    </xf>
    <xf numFmtId="9" fontId="8" fillId="7" borderId="29" xfId="2" applyFont="1" applyFill="1" applyBorder="1" applyAlignment="1">
      <alignment horizontal="center" vertical="center"/>
    </xf>
    <xf numFmtId="165" fontId="8" fillId="3" borderId="17" xfId="2" applyNumberFormat="1" applyFont="1" applyFill="1" applyBorder="1" applyAlignment="1">
      <alignment horizontal="center" vertical="center"/>
    </xf>
    <xf numFmtId="165" fontId="8" fillId="7" borderId="17" xfId="2" applyNumberFormat="1" applyFont="1" applyFill="1" applyBorder="1" applyAlignment="1">
      <alignment horizontal="center" vertical="center"/>
    </xf>
    <xf numFmtId="164" fontId="8" fillId="0" borderId="33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wrapText="1"/>
    </xf>
    <xf numFmtId="165" fontId="8" fillId="4" borderId="9" xfId="2" applyNumberFormat="1" applyFont="1" applyFill="1" applyBorder="1" applyAlignment="1">
      <alignment horizontal="center" vertical="center"/>
    </xf>
    <xf numFmtId="165" fontId="8" fillId="8" borderId="9" xfId="2" applyNumberFormat="1" applyFont="1" applyFill="1" applyBorder="1" applyAlignment="1">
      <alignment horizontal="center" vertical="center"/>
    </xf>
    <xf numFmtId="165" fontId="8" fillId="4" borderId="22" xfId="2" applyNumberFormat="1" applyFont="1" applyFill="1" applyBorder="1" applyAlignment="1">
      <alignment horizontal="center" vertical="center"/>
    </xf>
    <xf numFmtId="165" fontId="8" fillId="8" borderId="22" xfId="2" applyNumberFormat="1" applyFont="1" applyFill="1" applyBorder="1" applyAlignment="1">
      <alignment horizontal="center" vertical="center"/>
    </xf>
    <xf numFmtId="0" fontId="4" fillId="3" borderId="34" xfId="0" applyFont="1" applyFill="1" applyBorder="1"/>
    <xf numFmtId="0" fontId="4" fillId="3" borderId="29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17" xfId="0" applyFont="1" applyFill="1" applyBorder="1"/>
    <xf numFmtId="164" fontId="8" fillId="0" borderId="3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165" fontId="8" fillId="7" borderId="9" xfId="2" applyNumberFormat="1" applyFont="1" applyFill="1" applyBorder="1" applyAlignment="1">
      <alignment horizontal="center" vertical="center"/>
    </xf>
    <xf numFmtId="165" fontId="8" fillId="3" borderId="9" xfId="2" applyNumberFormat="1" applyFont="1" applyFill="1" applyBorder="1" applyAlignment="1">
      <alignment horizontal="center" vertical="center"/>
    </xf>
    <xf numFmtId="165" fontId="8" fillId="3" borderId="22" xfId="2" applyNumberFormat="1" applyFont="1" applyFill="1" applyBorder="1" applyAlignment="1">
      <alignment horizontal="center" vertical="center"/>
    </xf>
    <xf numFmtId="164" fontId="8" fillId="2" borderId="38" xfId="1" applyNumberFormat="1" applyFont="1" applyFill="1" applyBorder="1" applyAlignment="1">
      <alignment horizontal="center" vertical="center"/>
    </xf>
    <xf numFmtId="164" fontId="8" fillId="6" borderId="7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6" borderId="24" xfId="1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39" xfId="0" applyNumberFormat="1" applyFont="1" applyFill="1" applyBorder="1" applyAlignment="1">
      <alignment horizontal="center" vertical="center"/>
    </xf>
    <xf numFmtId="165" fontId="8" fillId="6" borderId="22" xfId="2" applyNumberFormat="1" applyFont="1" applyFill="1" applyBorder="1" applyAlignment="1">
      <alignment horizontal="center" vertical="center"/>
    </xf>
    <xf numFmtId="164" fontId="8" fillId="6" borderId="22" xfId="1" applyNumberFormat="1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vertical="center"/>
    </xf>
    <xf numFmtId="165" fontId="8" fillId="7" borderId="22" xfId="2" applyNumberFormat="1" applyFont="1" applyFill="1" applyBorder="1" applyAlignment="1">
      <alignment horizontal="center" vertical="center"/>
    </xf>
    <xf numFmtId="164" fontId="8" fillId="7" borderId="24" xfId="1" applyNumberFormat="1" applyFont="1" applyFill="1" applyBorder="1" applyAlignment="1">
      <alignment horizontal="center" vertical="center"/>
    </xf>
    <xf numFmtId="0" fontId="4" fillId="3" borderId="21" xfId="0" applyFont="1" applyFill="1" applyBorder="1"/>
    <xf numFmtId="165" fontId="8" fillId="2" borderId="21" xfId="2" applyNumberFormat="1" applyFont="1" applyFill="1" applyBorder="1" applyAlignment="1">
      <alignment horizontal="center" vertical="center"/>
    </xf>
    <xf numFmtId="164" fontId="8" fillId="2" borderId="24" xfId="1" applyNumberFormat="1" applyFont="1" applyFill="1" applyBorder="1" applyAlignment="1">
      <alignment horizontal="center" vertical="center"/>
    </xf>
    <xf numFmtId="165" fontId="8" fillId="3" borderId="21" xfId="2" applyNumberFormat="1" applyFont="1" applyFill="1" applyBorder="1" applyAlignment="1">
      <alignment horizontal="center" vertical="center"/>
    </xf>
    <xf numFmtId="164" fontId="8" fillId="3" borderId="21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5" borderId="40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5" xfId="0" applyFont="1" applyBorder="1"/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57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23</xdr:row>
      <xdr:rowOff>390523</xdr:rowOff>
    </xdr:from>
    <xdr:to>
      <xdr:col>1</xdr:col>
      <xdr:colOff>364331</xdr:colOff>
      <xdr:row>24</xdr:row>
      <xdr:rowOff>307180</xdr:rowOff>
    </xdr:to>
    <xdr:pic>
      <xdr:nvPicPr>
        <xdr:cNvPr id="5" name="Picture 4" descr="oil sta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331742"/>
          <a:ext cx="304800" cy="321469"/>
        </a:xfrm>
        <a:prstGeom prst="rect">
          <a:avLst/>
        </a:prstGeom>
      </xdr:spPr>
    </xdr:pic>
    <xdr:clientData/>
  </xdr:twoCellAnchor>
  <xdr:twoCellAnchor editAs="oneCell">
    <xdr:from>
      <xdr:col>3</xdr:col>
      <xdr:colOff>114299</xdr:colOff>
      <xdr:row>8</xdr:row>
      <xdr:rowOff>16661</xdr:rowOff>
    </xdr:from>
    <xdr:to>
      <xdr:col>3</xdr:col>
      <xdr:colOff>277115</xdr:colOff>
      <xdr:row>8</xdr:row>
      <xdr:rowOff>308258</xdr:rowOff>
    </xdr:to>
    <xdr:pic>
      <xdr:nvPicPr>
        <xdr:cNvPr id="6" name="Picture 5" descr="Dollar Sign Icon PN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4957755"/>
          <a:ext cx="162816" cy="29159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30</xdr:row>
      <xdr:rowOff>309558</xdr:rowOff>
    </xdr:from>
    <xdr:to>
      <xdr:col>1</xdr:col>
      <xdr:colOff>361950</xdr:colOff>
      <xdr:row>31</xdr:row>
      <xdr:rowOff>297652</xdr:rowOff>
    </xdr:to>
    <xdr:pic>
      <xdr:nvPicPr>
        <xdr:cNvPr id="7" name="Picture 6" descr="oil sta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744" y="12739683"/>
          <a:ext cx="304800" cy="321469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119060</xdr:colOff>
      <xdr:row>43</xdr:row>
      <xdr:rowOff>35718</xdr:rowOff>
    </xdr:from>
    <xdr:to>
      <xdr:col>3</xdr:col>
      <xdr:colOff>281876</xdr:colOff>
      <xdr:row>43</xdr:row>
      <xdr:rowOff>327315</xdr:rowOff>
    </xdr:to>
    <xdr:pic>
      <xdr:nvPicPr>
        <xdr:cNvPr id="12" name="Picture 11" descr="Dollar Sign Icon PN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0560" y="12882562"/>
          <a:ext cx="162816" cy="291597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</xdr:colOff>
      <xdr:row>54</xdr:row>
      <xdr:rowOff>19052</xdr:rowOff>
    </xdr:from>
    <xdr:to>
      <xdr:col>1</xdr:col>
      <xdr:colOff>338137</xdr:colOff>
      <xdr:row>54</xdr:row>
      <xdr:rowOff>342902</xdr:rowOff>
    </xdr:to>
    <xdr:pic>
      <xdr:nvPicPr>
        <xdr:cNvPr id="14" name="Picture 13" descr="oil sta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931" y="17140240"/>
          <a:ext cx="304800" cy="323850"/>
        </a:xfrm>
        <a:prstGeom prst="rect">
          <a:avLst/>
        </a:prstGeom>
      </xdr:spPr>
    </xdr:pic>
    <xdr:clientData/>
  </xdr:twoCellAnchor>
  <xdr:twoCellAnchor editAs="oneCell">
    <xdr:from>
      <xdr:col>1</xdr:col>
      <xdr:colOff>80964</xdr:colOff>
      <xdr:row>53</xdr:row>
      <xdr:rowOff>61916</xdr:rowOff>
    </xdr:from>
    <xdr:to>
      <xdr:col>1</xdr:col>
      <xdr:colOff>243780</xdr:colOff>
      <xdr:row>53</xdr:row>
      <xdr:rowOff>353513</xdr:rowOff>
    </xdr:to>
    <xdr:pic>
      <xdr:nvPicPr>
        <xdr:cNvPr id="15" name="Picture 14" descr="Dollar Sign Icon PN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9558" y="16814010"/>
          <a:ext cx="162816" cy="291597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428621</xdr:colOff>
      <xdr:row>0</xdr:row>
      <xdr:rowOff>214307</xdr:rowOff>
    </xdr:from>
    <xdr:to>
      <xdr:col>5</xdr:col>
      <xdr:colOff>1895309</xdr:colOff>
      <xdr:row>0</xdr:row>
      <xdr:rowOff>1107276</xdr:rowOff>
    </xdr:to>
    <xdr:pic>
      <xdr:nvPicPr>
        <xdr:cNvPr id="24" name="Picture 23" descr="Reversed Out Vincentric 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93027" y="250026"/>
          <a:ext cx="2966876" cy="892969"/>
        </a:xfrm>
        <a:prstGeom prst="rect">
          <a:avLst/>
        </a:prstGeom>
      </xdr:spPr>
    </xdr:pic>
    <xdr:clientData/>
  </xdr:twoCellAnchor>
  <xdr:twoCellAnchor editAs="oneCell">
    <xdr:from>
      <xdr:col>1</xdr:col>
      <xdr:colOff>57149</xdr:colOff>
      <xdr:row>25</xdr:row>
      <xdr:rowOff>35731</xdr:rowOff>
    </xdr:from>
    <xdr:to>
      <xdr:col>1</xdr:col>
      <xdr:colOff>361949</xdr:colOff>
      <xdr:row>26</xdr:row>
      <xdr:rowOff>23824</xdr:rowOff>
    </xdr:to>
    <xdr:pic>
      <xdr:nvPicPr>
        <xdr:cNvPr id="25" name="Picture 24" descr="oil sta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743" y="7048512"/>
          <a:ext cx="304800" cy="321468"/>
        </a:xfrm>
        <a:prstGeom prst="rect">
          <a:avLst/>
        </a:prstGeom>
      </xdr:spPr>
    </xdr:pic>
    <xdr:clientData/>
  </xdr:twoCellAnchor>
  <xdr:twoCellAnchor editAs="oneCell">
    <xdr:from>
      <xdr:col>3</xdr:col>
      <xdr:colOff>109535</xdr:colOff>
      <xdr:row>25</xdr:row>
      <xdr:rowOff>40481</xdr:rowOff>
    </xdr:from>
    <xdr:to>
      <xdr:col>3</xdr:col>
      <xdr:colOff>272351</xdr:colOff>
      <xdr:row>25</xdr:row>
      <xdr:rowOff>324458</xdr:rowOff>
    </xdr:to>
    <xdr:pic>
      <xdr:nvPicPr>
        <xdr:cNvPr id="26" name="Picture 25" descr="Dollar Sign Icon PN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1035" y="6624637"/>
          <a:ext cx="162816" cy="291597"/>
        </a:xfrm>
        <a:prstGeom prst="rect">
          <a:avLst/>
        </a:prstGeom>
      </xdr:spPr>
    </xdr:pic>
    <xdr:clientData/>
  </xdr:twoCellAnchor>
  <xdr:twoCellAnchor editAs="oneCell">
    <xdr:from>
      <xdr:col>3</xdr:col>
      <xdr:colOff>107156</xdr:colOff>
      <xdr:row>14</xdr:row>
      <xdr:rowOff>23813</xdr:rowOff>
    </xdr:from>
    <xdr:to>
      <xdr:col>3</xdr:col>
      <xdr:colOff>269972</xdr:colOff>
      <xdr:row>14</xdr:row>
      <xdr:rowOff>315410</xdr:rowOff>
    </xdr:to>
    <xdr:pic>
      <xdr:nvPicPr>
        <xdr:cNvPr id="19" name="Picture 18" descr="Dollar Sign Icon PN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8656" y="9608344"/>
          <a:ext cx="162816" cy="291597"/>
        </a:xfrm>
        <a:prstGeom prst="rect">
          <a:avLst/>
        </a:prstGeom>
      </xdr:spPr>
    </xdr:pic>
    <xdr:clientData/>
  </xdr:twoCellAnchor>
  <xdr:twoCellAnchor editAs="oneCell">
    <xdr:from>
      <xdr:col>3</xdr:col>
      <xdr:colOff>107155</xdr:colOff>
      <xdr:row>31</xdr:row>
      <xdr:rowOff>35725</xdr:rowOff>
    </xdr:from>
    <xdr:to>
      <xdr:col>3</xdr:col>
      <xdr:colOff>269971</xdr:colOff>
      <xdr:row>31</xdr:row>
      <xdr:rowOff>327322</xdr:rowOff>
    </xdr:to>
    <xdr:pic>
      <xdr:nvPicPr>
        <xdr:cNvPr id="20" name="Picture 19" descr="Dollar Sign Icon PN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8655" y="9048756"/>
          <a:ext cx="162816" cy="291597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119060</xdr:colOff>
      <xdr:row>29</xdr:row>
      <xdr:rowOff>0</xdr:rowOff>
    </xdr:from>
    <xdr:to>
      <xdr:col>3</xdr:col>
      <xdr:colOff>281876</xdr:colOff>
      <xdr:row>29</xdr:row>
      <xdr:rowOff>291597</xdr:rowOff>
    </xdr:to>
    <xdr:pic>
      <xdr:nvPicPr>
        <xdr:cNvPr id="21" name="Picture 20" descr="Dollar Sign Icon PN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0560" y="7917656"/>
          <a:ext cx="162816" cy="291597"/>
        </a:xfrm>
        <a:prstGeom prst="rect">
          <a:avLst/>
        </a:prstGeom>
      </xdr:spPr>
    </xdr:pic>
    <xdr:clientData/>
  </xdr:twoCellAnchor>
  <xdr:twoCellAnchor editAs="oneCell">
    <xdr:from>
      <xdr:col>1</xdr:col>
      <xdr:colOff>59531</xdr:colOff>
      <xdr:row>26</xdr:row>
      <xdr:rowOff>47631</xdr:rowOff>
    </xdr:from>
    <xdr:to>
      <xdr:col>1</xdr:col>
      <xdr:colOff>364331</xdr:colOff>
      <xdr:row>27</xdr:row>
      <xdr:rowOff>35725</xdr:rowOff>
    </xdr:to>
    <xdr:pic>
      <xdr:nvPicPr>
        <xdr:cNvPr id="27" name="Picture 26" descr="oil sta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7393787"/>
          <a:ext cx="304800" cy="321469"/>
        </a:xfrm>
        <a:prstGeom prst="rect">
          <a:avLst/>
        </a:prstGeom>
      </xdr:spPr>
    </xdr:pic>
    <xdr:clientData/>
  </xdr:twoCellAnchor>
  <xdr:twoCellAnchor editAs="oneCell">
    <xdr:from>
      <xdr:col>3</xdr:col>
      <xdr:colOff>107154</xdr:colOff>
      <xdr:row>26</xdr:row>
      <xdr:rowOff>59530</xdr:rowOff>
    </xdr:from>
    <xdr:to>
      <xdr:col>3</xdr:col>
      <xdr:colOff>269970</xdr:colOff>
      <xdr:row>27</xdr:row>
      <xdr:rowOff>17752</xdr:rowOff>
    </xdr:to>
    <xdr:pic>
      <xdr:nvPicPr>
        <xdr:cNvPr id="30" name="Picture 29" descr="Dollar Sign Icon PN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8654" y="11156155"/>
          <a:ext cx="162816" cy="291597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45</xdr:row>
      <xdr:rowOff>0</xdr:rowOff>
    </xdr:from>
    <xdr:to>
      <xdr:col>1</xdr:col>
      <xdr:colOff>352424</xdr:colOff>
      <xdr:row>45</xdr:row>
      <xdr:rowOff>321469</xdr:rowOff>
    </xdr:to>
    <xdr:pic>
      <xdr:nvPicPr>
        <xdr:cNvPr id="31" name="Picture 30" descr="oil sta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6218" y="13692188"/>
          <a:ext cx="304800" cy="32146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8</xdr:row>
      <xdr:rowOff>12700</xdr:rowOff>
    </xdr:from>
    <xdr:to>
      <xdr:col>2</xdr:col>
      <xdr:colOff>355600</xdr:colOff>
      <xdr:row>8</xdr:row>
      <xdr:rowOff>304800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41529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43</xdr:row>
      <xdr:rowOff>63500</xdr:rowOff>
    </xdr:from>
    <xdr:to>
      <xdr:col>2</xdr:col>
      <xdr:colOff>355600</xdr:colOff>
      <xdr:row>44</xdr:row>
      <xdr:rowOff>25400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82880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29</xdr:row>
      <xdr:rowOff>63500</xdr:rowOff>
    </xdr:from>
    <xdr:to>
      <xdr:col>2</xdr:col>
      <xdr:colOff>368300</xdr:colOff>
      <xdr:row>30</xdr:row>
      <xdr:rowOff>25400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121158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31</xdr:row>
      <xdr:rowOff>0</xdr:rowOff>
    </xdr:from>
    <xdr:to>
      <xdr:col>2</xdr:col>
      <xdr:colOff>342900</xdr:colOff>
      <xdr:row>31</xdr:row>
      <xdr:rowOff>292100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27127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26</xdr:row>
      <xdr:rowOff>76200</xdr:rowOff>
    </xdr:from>
    <xdr:to>
      <xdr:col>2</xdr:col>
      <xdr:colOff>355600</xdr:colOff>
      <xdr:row>27</xdr:row>
      <xdr:rowOff>38100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11379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55</xdr:row>
      <xdr:rowOff>76200</xdr:rowOff>
    </xdr:from>
    <xdr:to>
      <xdr:col>1</xdr:col>
      <xdr:colOff>355600</xdr:colOff>
      <xdr:row>55</xdr:row>
      <xdr:rowOff>368300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1678900"/>
          <a:ext cx="292100" cy="29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abSelected="1" topLeftCell="A34" zoomScale="60" zoomScaleNormal="60" workbookViewId="0">
      <selection activeCell="I58" sqref="I58"/>
    </sheetView>
  </sheetViews>
  <sheetFormatPr defaultRowHeight="15" x14ac:dyDescent="0.25"/>
  <cols>
    <col min="1" max="1" width="2.7109375" customWidth="1"/>
    <col min="2" max="4" width="5.85546875" customWidth="1"/>
    <col min="5" max="5" width="22.42578125" bestFit="1" customWidth="1"/>
    <col min="6" max="6" width="32.85546875" bestFit="1" customWidth="1"/>
    <col min="7" max="7" width="34.7109375" bestFit="1" customWidth="1"/>
    <col min="8" max="8" width="20.7109375" customWidth="1"/>
    <col min="9" max="9" width="22.5703125" customWidth="1"/>
    <col min="10" max="10" width="20.7109375" customWidth="1"/>
    <col min="11" max="11" width="22.42578125" bestFit="1" customWidth="1"/>
    <col min="12" max="12" width="22.5703125" bestFit="1" customWidth="1"/>
    <col min="13" max="13" width="34.28515625" bestFit="1" customWidth="1"/>
    <col min="14" max="14" width="20.7109375" customWidth="1"/>
    <col min="15" max="15" width="22.140625" customWidth="1"/>
    <col min="16" max="18" width="20.7109375" customWidth="1"/>
    <col min="19" max="19" width="21.7109375" customWidth="1"/>
    <col min="20" max="20" width="20.7109375" customWidth="1"/>
  </cols>
  <sheetData>
    <row r="1" spans="2:21" ht="102.75" customHeight="1" x14ac:dyDescent="0.25">
      <c r="B1" s="131" t="s">
        <v>133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3"/>
      <c r="U1" s="1"/>
    </row>
    <row r="2" spans="2:21" ht="14.25" customHeight="1" thickBot="1" x14ac:dyDescent="0.3">
      <c r="B2" s="140" t="s">
        <v>73</v>
      </c>
      <c r="C2" s="141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1"/>
    </row>
    <row r="3" spans="2:21" s="8" customFormat="1" ht="7.5" customHeight="1" thickBot="1" x14ac:dyDescent="0.6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7"/>
    </row>
    <row r="4" spans="2:21" ht="39.75" customHeight="1" thickTop="1" thickBot="1" x14ac:dyDescent="0.3">
      <c r="B4" s="128" t="s">
        <v>44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30"/>
      <c r="U4" s="1"/>
    </row>
    <row r="5" spans="2:21" ht="30" customHeight="1" x14ac:dyDescent="0.25">
      <c r="B5" s="137"/>
      <c r="C5" s="138"/>
      <c r="D5" s="139"/>
      <c r="E5" s="120" t="s">
        <v>2</v>
      </c>
      <c r="F5" s="120"/>
      <c r="G5" s="120"/>
      <c r="H5" s="120"/>
      <c r="I5" s="120"/>
      <c r="J5" s="120"/>
      <c r="K5" s="119" t="s">
        <v>119</v>
      </c>
      <c r="L5" s="120"/>
      <c r="M5" s="120"/>
      <c r="N5" s="120"/>
      <c r="O5" s="120"/>
      <c r="P5" s="121"/>
      <c r="Q5" s="134" t="s">
        <v>27</v>
      </c>
      <c r="R5" s="135"/>
      <c r="S5" s="135"/>
      <c r="T5" s="136"/>
      <c r="U5" s="1"/>
    </row>
    <row r="6" spans="2:21" ht="80.25" customHeight="1" thickBot="1" x14ac:dyDescent="0.3">
      <c r="B6" s="125"/>
      <c r="C6" s="126"/>
      <c r="D6" s="127"/>
      <c r="E6" s="10" t="s">
        <v>0</v>
      </c>
      <c r="F6" s="10" t="s">
        <v>1</v>
      </c>
      <c r="G6" s="11" t="s">
        <v>26</v>
      </c>
      <c r="H6" s="12" t="s">
        <v>43</v>
      </c>
      <c r="I6" s="13" t="s">
        <v>118</v>
      </c>
      <c r="J6" s="13" t="s">
        <v>28</v>
      </c>
      <c r="K6" s="14" t="s">
        <v>0</v>
      </c>
      <c r="L6" s="15" t="s">
        <v>1</v>
      </c>
      <c r="M6" s="16" t="s">
        <v>26</v>
      </c>
      <c r="N6" s="17" t="s">
        <v>43</v>
      </c>
      <c r="O6" s="94" t="s">
        <v>118</v>
      </c>
      <c r="P6" s="18" t="s">
        <v>28</v>
      </c>
      <c r="Q6" s="19" t="s">
        <v>70</v>
      </c>
      <c r="R6" s="20" t="s">
        <v>71</v>
      </c>
      <c r="S6" s="83" t="s">
        <v>130</v>
      </c>
      <c r="T6" s="52" t="s">
        <v>126</v>
      </c>
      <c r="U6" s="1"/>
    </row>
    <row r="7" spans="2:21" ht="26.25" customHeight="1" x14ac:dyDescent="0.25">
      <c r="B7" s="90"/>
      <c r="C7" s="88"/>
      <c r="D7" s="2"/>
      <c r="E7" s="31" t="s">
        <v>75</v>
      </c>
      <c r="F7" s="31" t="s">
        <v>76</v>
      </c>
      <c r="G7" s="31" t="s">
        <v>34</v>
      </c>
      <c r="H7" s="32">
        <v>3897</v>
      </c>
      <c r="I7" s="71">
        <v>0.69199999999999995</v>
      </c>
      <c r="J7" s="33">
        <v>40005</v>
      </c>
      <c r="K7" s="34" t="s">
        <v>75</v>
      </c>
      <c r="L7" s="35" t="s">
        <v>97</v>
      </c>
      <c r="M7" s="35" t="s">
        <v>101</v>
      </c>
      <c r="N7" s="36">
        <v>5900</v>
      </c>
      <c r="O7" s="96">
        <v>0.68200000000000005</v>
      </c>
      <c r="P7" s="37">
        <v>38498</v>
      </c>
      <c r="Q7" s="38">
        <v>3646</v>
      </c>
      <c r="R7" s="39">
        <v>2003</v>
      </c>
      <c r="S7" s="84">
        <f>I7-O7</f>
        <v>9.9999999999998979E-3</v>
      </c>
      <c r="T7" s="40">
        <v>-1507</v>
      </c>
      <c r="U7" s="1"/>
    </row>
    <row r="8" spans="2:21" ht="26.25" customHeight="1" x14ac:dyDescent="0.25">
      <c r="B8" s="3"/>
      <c r="C8" s="88"/>
      <c r="D8" s="2"/>
      <c r="E8" s="21" t="s">
        <v>6</v>
      </c>
      <c r="F8" s="21" t="s">
        <v>32</v>
      </c>
      <c r="G8" s="21" t="s">
        <v>33</v>
      </c>
      <c r="H8" s="22">
        <v>4579</v>
      </c>
      <c r="I8" s="72">
        <v>0.63</v>
      </c>
      <c r="J8" s="23">
        <v>33068</v>
      </c>
      <c r="K8" s="24" t="s">
        <v>6</v>
      </c>
      <c r="L8" s="25" t="s">
        <v>120</v>
      </c>
      <c r="M8" s="25" t="s">
        <v>33</v>
      </c>
      <c r="N8" s="26">
        <v>4854</v>
      </c>
      <c r="O8" s="95">
        <v>0.69099999999999995</v>
      </c>
      <c r="P8" s="27">
        <v>30450</v>
      </c>
      <c r="Q8" s="28">
        <v>3163</v>
      </c>
      <c r="R8" s="29">
        <v>275</v>
      </c>
      <c r="S8" s="85">
        <f t="shared" ref="S8:S16" si="0">I8-O8</f>
        <v>-6.0999999999999943E-2</v>
      </c>
      <c r="T8" s="30">
        <v>-2618</v>
      </c>
      <c r="U8" s="1"/>
    </row>
    <row r="9" spans="2:21" ht="26.25" customHeight="1" x14ac:dyDescent="0.25">
      <c r="B9" s="3"/>
      <c r="C9" s="88"/>
      <c r="D9" s="2"/>
      <c r="E9" s="21" t="s">
        <v>6</v>
      </c>
      <c r="F9" s="21" t="s">
        <v>9</v>
      </c>
      <c r="G9" s="21" t="s">
        <v>47</v>
      </c>
      <c r="H9" s="22">
        <v>4258</v>
      </c>
      <c r="I9" s="72">
        <v>0.63300000000000001</v>
      </c>
      <c r="J9" s="23">
        <v>32654</v>
      </c>
      <c r="K9" s="24" t="s">
        <v>6</v>
      </c>
      <c r="L9" s="25" t="s">
        <v>7</v>
      </c>
      <c r="M9" s="25" t="s">
        <v>47</v>
      </c>
      <c r="N9" s="26">
        <v>6932</v>
      </c>
      <c r="O9" s="95">
        <v>0.67200000000000004</v>
      </c>
      <c r="P9" s="27">
        <v>35808</v>
      </c>
      <c r="Q9" s="28">
        <v>-120</v>
      </c>
      <c r="R9" s="29">
        <v>2674</v>
      </c>
      <c r="S9" s="85">
        <f t="shared" si="0"/>
        <v>-3.9000000000000035E-2</v>
      </c>
      <c r="T9" s="30">
        <v>3154</v>
      </c>
      <c r="U9" s="1"/>
    </row>
    <row r="10" spans="2:21" ht="26.25" customHeight="1" x14ac:dyDescent="0.25">
      <c r="B10" s="3"/>
      <c r="C10" s="88"/>
      <c r="D10" s="2"/>
      <c r="E10" s="31" t="s">
        <v>10</v>
      </c>
      <c r="F10" s="31" t="s">
        <v>35</v>
      </c>
      <c r="G10" s="31" t="s">
        <v>83</v>
      </c>
      <c r="H10" s="32">
        <v>4864</v>
      </c>
      <c r="I10" s="71">
        <v>0.66800000000000004</v>
      </c>
      <c r="J10" s="33">
        <v>35667</v>
      </c>
      <c r="K10" s="34" t="s">
        <v>10</v>
      </c>
      <c r="L10" s="35" t="s">
        <v>121</v>
      </c>
      <c r="M10" s="35" t="s">
        <v>102</v>
      </c>
      <c r="N10" s="36">
        <v>5208</v>
      </c>
      <c r="O10" s="96">
        <v>0.6</v>
      </c>
      <c r="P10" s="37">
        <v>32136</v>
      </c>
      <c r="Q10" s="38">
        <v>1851</v>
      </c>
      <c r="R10" s="39">
        <v>344</v>
      </c>
      <c r="S10" s="84">
        <f t="shared" si="0"/>
        <v>6.800000000000006E-2</v>
      </c>
      <c r="T10" s="40">
        <v>-3531</v>
      </c>
      <c r="U10" s="1"/>
    </row>
    <row r="11" spans="2:21" ht="26.25" customHeight="1" x14ac:dyDescent="0.25">
      <c r="B11" s="3"/>
      <c r="C11" s="88"/>
      <c r="D11" s="2"/>
      <c r="E11" s="21" t="s">
        <v>11</v>
      </c>
      <c r="F11" s="21" t="s">
        <v>12</v>
      </c>
      <c r="G11" s="21" t="s">
        <v>34</v>
      </c>
      <c r="H11" s="22">
        <v>4349</v>
      </c>
      <c r="I11" s="72">
        <v>0.61599999999999999</v>
      </c>
      <c r="J11" s="23">
        <v>32653</v>
      </c>
      <c r="K11" s="24" t="s">
        <v>11</v>
      </c>
      <c r="L11" s="25" t="s">
        <v>22</v>
      </c>
      <c r="M11" s="25" t="s">
        <v>40</v>
      </c>
      <c r="N11" s="26">
        <v>6137</v>
      </c>
      <c r="O11" s="95">
        <v>0.56999999999999995</v>
      </c>
      <c r="P11" s="27">
        <v>31396</v>
      </c>
      <c r="Q11" s="28">
        <v>3371</v>
      </c>
      <c r="R11" s="29">
        <v>1788</v>
      </c>
      <c r="S11" s="85">
        <f t="shared" si="0"/>
        <v>4.6000000000000041E-2</v>
      </c>
      <c r="T11" s="30">
        <v>-1257</v>
      </c>
      <c r="U11" s="1"/>
    </row>
    <row r="12" spans="2:21" ht="26.25" customHeight="1" x14ac:dyDescent="0.25">
      <c r="B12" s="3"/>
      <c r="C12" s="88"/>
      <c r="D12" s="2"/>
      <c r="E12" s="31" t="s">
        <v>48</v>
      </c>
      <c r="F12" s="31" t="s">
        <v>49</v>
      </c>
      <c r="G12" s="31" t="s">
        <v>34</v>
      </c>
      <c r="H12" s="32">
        <v>4811</v>
      </c>
      <c r="I12" s="71">
        <v>0.64100000000000001</v>
      </c>
      <c r="J12" s="33">
        <v>34226</v>
      </c>
      <c r="K12" s="34" t="s">
        <v>48</v>
      </c>
      <c r="L12" s="35" t="s">
        <v>63</v>
      </c>
      <c r="M12" s="35" t="s">
        <v>50</v>
      </c>
      <c r="N12" s="36">
        <v>6487</v>
      </c>
      <c r="O12" s="96">
        <v>0.629</v>
      </c>
      <c r="P12" s="37">
        <v>33513</v>
      </c>
      <c r="Q12" s="38">
        <v>2466</v>
      </c>
      <c r="R12" s="39">
        <v>1676</v>
      </c>
      <c r="S12" s="84">
        <f t="shared" si="0"/>
        <v>1.2000000000000011E-2</v>
      </c>
      <c r="T12" s="40">
        <v>-713</v>
      </c>
      <c r="U12" s="1"/>
    </row>
    <row r="13" spans="2:21" ht="26.25" customHeight="1" x14ac:dyDescent="0.25">
      <c r="B13" s="3"/>
      <c r="C13" s="88"/>
      <c r="D13" s="2"/>
      <c r="E13" s="21" t="s">
        <v>19</v>
      </c>
      <c r="F13" s="21" t="s">
        <v>52</v>
      </c>
      <c r="G13" s="21" t="s">
        <v>51</v>
      </c>
      <c r="H13" s="22">
        <v>4412</v>
      </c>
      <c r="I13" s="72">
        <v>0.52500000000000002</v>
      </c>
      <c r="J13" s="23">
        <v>30731</v>
      </c>
      <c r="K13" s="24" t="s">
        <v>19</v>
      </c>
      <c r="L13" s="25" t="s">
        <v>64</v>
      </c>
      <c r="M13" s="25" t="s">
        <v>51</v>
      </c>
      <c r="N13" s="26">
        <v>6320</v>
      </c>
      <c r="O13" s="95">
        <v>0.52800000000000002</v>
      </c>
      <c r="P13" s="27">
        <v>30361</v>
      </c>
      <c r="Q13" s="28">
        <v>3830</v>
      </c>
      <c r="R13" s="29">
        <v>1908</v>
      </c>
      <c r="S13" s="85">
        <f t="shared" si="0"/>
        <v>-3.0000000000000027E-3</v>
      </c>
      <c r="T13" s="30">
        <v>-370</v>
      </c>
    </row>
    <row r="14" spans="2:21" ht="26.25" customHeight="1" x14ac:dyDescent="0.25">
      <c r="B14" s="3"/>
      <c r="C14" s="88"/>
      <c r="D14" s="2"/>
      <c r="E14" s="21" t="s">
        <v>19</v>
      </c>
      <c r="F14" s="21" t="s">
        <v>79</v>
      </c>
      <c r="G14" s="21" t="s">
        <v>87</v>
      </c>
      <c r="H14" s="22">
        <v>3479</v>
      </c>
      <c r="I14" s="72">
        <v>0.61</v>
      </c>
      <c r="J14" s="23">
        <v>31434</v>
      </c>
      <c r="K14" s="24" t="s">
        <v>19</v>
      </c>
      <c r="L14" s="25" t="s">
        <v>122</v>
      </c>
      <c r="M14" s="25" t="s">
        <v>107</v>
      </c>
      <c r="N14" s="26">
        <v>5961</v>
      </c>
      <c r="O14" s="95">
        <v>0.57899999999999996</v>
      </c>
      <c r="P14" s="27">
        <v>29679</v>
      </c>
      <c r="Q14" s="28">
        <v>6071</v>
      </c>
      <c r="R14" s="29">
        <v>2482</v>
      </c>
      <c r="S14" s="85">
        <f t="shared" si="0"/>
        <v>3.1000000000000028E-2</v>
      </c>
      <c r="T14" s="30">
        <v>-1755</v>
      </c>
    </row>
    <row r="15" spans="2:21" ht="26.25" customHeight="1" x14ac:dyDescent="0.25">
      <c r="B15" s="3"/>
      <c r="C15" s="88"/>
      <c r="D15" s="2"/>
      <c r="E15" s="21" t="s">
        <v>19</v>
      </c>
      <c r="F15" s="21" t="s">
        <v>80</v>
      </c>
      <c r="G15" s="21" t="s">
        <v>88</v>
      </c>
      <c r="H15" s="22">
        <v>3655</v>
      </c>
      <c r="I15" s="72">
        <v>0.67900000000000005</v>
      </c>
      <c r="J15" s="23">
        <v>30175</v>
      </c>
      <c r="K15" s="24" t="s">
        <v>19</v>
      </c>
      <c r="L15" s="25" t="s">
        <v>125</v>
      </c>
      <c r="M15" s="25" t="s">
        <v>33</v>
      </c>
      <c r="N15" s="26">
        <v>5592</v>
      </c>
      <c r="O15" s="95">
        <v>0.64800000000000002</v>
      </c>
      <c r="P15" s="27">
        <v>31451</v>
      </c>
      <c r="Q15" s="28">
        <v>996</v>
      </c>
      <c r="R15" s="29">
        <v>1937</v>
      </c>
      <c r="S15" s="85">
        <f t="shared" si="0"/>
        <v>3.1000000000000028E-2</v>
      </c>
      <c r="T15" s="30">
        <v>1276</v>
      </c>
    </row>
    <row r="16" spans="2:21" ht="26.25" customHeight="1" x14ac:dyDescent="0.25">
      <c r="B16" s="3"/>
      <c r="C16" s="88"/>
      <c r="D16" s="2"/>
      <c r="E16" s="21" t="s">
        <v>19</v>
      </c>
      <c r="F16" s="21" t="s">
        <v>81</v>
      </c>
      <c r="G16" s="21" t="s">
        <v>87</v>
      </c>
      <c r="H16" s="22">
        <v>4307</v>
      </c>
      <c r="I16" s="72">
        <v>0.59199999999999997</v>
      </c>
      <c r="J16" s="23">
        <v>33532</v>
      </c>
      <c r="K16" s="24" t="s">
        <v>19</v>
      </c>
      <c r="L16" s="25" t="s">
        <v>122</v>
      </c>
      <c r="M16" s="25" t="s">
        <v>107</v>
      </c>
      <c r="N16" s="26">
        <v>5961</v>
      </c>
      <c r="O16" s="95">
        <v>0.57899999999999996</v>
      </c>
      <c r="P16" s="27">
        <v>29679</v>
      </c>
      <c r="Q16" s="28">
        <v>8187</v>
      </c>
      <c r="R16" s="29">
        <v>1654</v>
      </c>
      <c r="S16" s="85">
        <f t="shared" si="0"/>
        <v>1.3000000000000012E-2</v>
      </c>
      <c r="T16" s="30">
        <v>-3853</v>
      </c>
    </row>
    <row r="17" spans="2:21" ht="26.25" customHeight="1" thickBot="1" x14ac:dyDescent="0.3">
      <c r="B17" s="4"/>
      <c r="C17" s="89"/>
      <c r="D17" s="5"/>
      <c r="E17" s="53" t="s">
        <v>21</v>
      </c>
      <c r="F17" s="53" t="s">
        <v>46</v>
      </c>
      <c r="G17" s="53" t="s">
        <v>89</v>
      </c>
      <c r="H17" s="54">
        <v>4940</v>
      </c>
      <c r="I17" s="73">
        <v>0.65600000000000003</v>
      </c>
      <c r="J17" s="55">
        <v>42168</v>
      </c>
      <c r="K17" s="56" t="s">
        <v>21</v>
      </c>
      <c r="L17" s="57" t="s">
        <v>62</v>
      </c>
      <c r="M17" s="57" t="s">
        <v>89</v>
      </c>
      <c r="N17" s="58">
        <v>6256</v>
      </c>
      <c r="O17" s="97">
        <v>0.66700000000000004</v>
      </c>
      <c r="P17" s="59">
        <v>40812</v>
      </c>
      <c r="Q17" s="60">
        <v>5532</v>
      </c>
      <c r="R17" s="61">
        <v>1316</v>
      </c>
      <c r="S17" s="86">
        <f>I17-O17</f>
        <v>-1.100000000000001E-2</v>
      </c>
      <c r="T17" s="62">
        <v>-1356</v>
      </c>
      <c r="U17" s="1"/>
    </row>
    <row r="18" spans="2:21" s="8" customFormat="1" ht="14.25" customHeight="1" thickTop="1" thickBot="1" x14ac:dyDescent="0.3">
      <c r="B18" s="63"/>
      <c r="C18" s="6"/>
      <c r="D18" s="6"/>
      <c r="E18" s="64"/>
      <c r="F18" s="64"/>
      <c r="G18" s="64"/>
      <c r="H18" s="65"/>
      <c r="I18" s="66"/>
      <c r="J18" s="66"/>
      <c r="K18" s="64"/>
      <c r="L18" s="64"/>
      <c r="M18" s="64"/>
      <c r="N18" s="65"/>
      <c r="O18" s="66"/>
      <c r="P18" s="66"/>
      <c r="Q18" s="67"/>
      <c r="R18" s="67"/>
      <c r="S18" s="93"/>
      <c r="T18" s="82"/>
      <c r="U18" s="7"/>
    </row>
    <row r="19" spans="2:21" ht="39.75" customHeight="1" thickTop="1" thickBot="1" x14ac:dyDescent="0.3">
      <c r="B19" s="128" t="s">
        <v>115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0"/>
      <c r="U19" s="1"/>
    </row>
    <row r="20" spans="2:21" ht="30" customHeight="1" x14ac:dyDescent="0.25">
      <c r="B20" s="115"/>
      <c r="C20" s="116"/>
      <c r="D20" s="117"/>
      <c r="E20" s="118" t="s">
        <v>2</v>
      </c>
      <c r="F20" s="118"/>
      <c r="G20" s="118"/>
      <c r="H20" s="118"/>
      <c r="I20" s="118"/>
      <c r="J20" s="118"/>
      <c r="K20" s="119" t="s">
        <v>119</v>
      </c>
      <c r="L20" s="120"/>
      <c r="M20" s="120"/>
      <c r="N20" s="120"/>
      <c r="O20" s="120"/>
      <c r="P20" s="121"/>
      <c r="Q20" s="122" t="s">
        <v>27</v>
      </c>
      <c r="R20" s="123"/>
      <c r="S20" s="123"/>
      <c r="T20" s="124"/>
      <c r="U20" s="1"/>
    </row>
    <row r="21" spans="2:21" ht="81" customHeight="1" thickBot="1" x14ac:dyDescent="0.3">
      <c r="B21" s="125"/>
      <c r="C21" s="126"/>
      <c r="D21" s="127"/>
      <c r="E21" s="10" t="s">
        <v>0</v>
      </c>
      <c r="F21" s="10" t="s">
        <v>1</v>
      </c>
      <c r="G21" s="11" t="s">
        <v>26</v>
      </c>
      <c r="H21" s="12" t="s">
        <v>43</v>
      </c>
      <c r="I21" s="13" t="s">
        <v>118</v>
      </c>
      <c r="J21" s="13" t="s">
        <v>28</v>
      </c>
      <c r="K21" s="14" t="s">
        <v>0</v>
      </c>
      <c r="L21" s="15" t="s">
        <v>1</v>
      </c>
      <c r="M21" s="16" t="s">
        <v>26</v>
      </c>
      <c r="N21" s="17" t="s">
        <v>43</v>
      </c>
      <c r="O21" s="94" t="s">
        <v>118</v>
      </c>
      <c r="P21" s="18" t="s">
        <v>28</v>
      </c>
      <c r="Q21" s="19" t="s">
        <v>70</v>
      </c>
      <c r="R21" s="20" t="s">
        <v>71</v>
      </c>
      <c r="S21" s="83" t="s">
        <v>130</v>
      </c>
      <c r="T21" s="52" t="s">
        <v>126</v>
      </c>
      <c r="U21" s="1"/>
    </row>
    <row r="22" spans="2:21" ht="36" customHeight="1" x14ac:dyDescent="0.25">
      <c r="B22" s="90"/>
      <c r="C22" s="88"/>
      <c r="D22" s="2"/>
      <c r="E22" s="21" t="s">
        <v>3</v>
      </c>
      <c r="F22" s="21" t="s">
        <v>74</v>
      </c>
      <c r="G22" s="68" t="s">
        <v>82</v>
      </c>
      <c r="H22" s="22">
        <v>7408</v>
      </c>
      <c r="I22" s="72">
        <v>0.65100000000000002</v>
      </c>
      <c r="J22" s="23">
        <v>67547</v>
      </c>
      <c r="K22" s="24" t="s">
        <v>3</v>
      </c>
      <c r="L22" s="25" t="s">
        <v>96</v>
      </c>
      <c r="M22" s="69" t="s">
        <v>100</v>
      </c>
      <c r="N22" s="26">
        <v>9235</v>
      </c>
      <c r="O22" s="95">
        <v>0.66200000000000003</v>
      </c>
      <c r="P22" s="27">
        <v>64770</v>
      </c>
      <c r="Q22" s="28">
        <v>6699</v>
      </c>
      <c r="R22" s="29">
        <v>1827</v>
      </c>
      <c r="S22" s="85">
        <f>I22-O22</f>
        <v>-1.100000000000001E-2</v>
      </c>
      <c r="T22" s="30">
        <v>-2777</v>
      </c>
      <c r="U22" s="1"/>
    </row>
    <row r="23" spans="2:21" ht="26.25" customHeight="1" x14ac:dyDescent="0.25">
      <c r="B23" s="3"/>
      <c r="C23" s="88"/>
      <c r="D23" s="2"/>
      <c r="E23" s="31" t="s">
        <v>29</v>
      </c>
      <c r="F23" s="31" t="s">
        <v>30</v>
      </c>
      <c r="G23" s="31" t="s">
        <v>31</v>
      </c>
      <c r="H23" s="32">
        <v>8553</v>
      </c>
      <c r="I23" s="71">
        <v>0.64600000000000002</v>
      </c>
      <c r="J23" s="33">
        <v>72167</v>
      </c>
      <c r="K23" s="34" t="s">
        <v>29</v>
      </c>
      <c r="L23" s="35" t="s">
        <v>39</v>
      </c>
      <c r="M23" s="35" t="s">
        <v>31</v>
      </c>
      <c r="N23" s="36">
        <v>9235</v>
      </c>
      <c r="O23" s="96">
        <v>0.61599999999999999</v>
      </c>
      <c r="P23" s="37">
        <v>62871</v>
      </c>
      <c r="Q23" s="38">
        <v>10189</v>
      </c>
      <c r="R23" s="39">
        <v>682</v>
      </c>
      <c r="S23" s="84">
        <f t="shared" ref="S23:S31" si="1">I23-O23</f>
        <v>3.0000000000000027E-2</v>
      </c>
      <c r="T23" s="40">
        <v>-9296</v>
      </c>
      <c r="U23" s="1"/>
    </row>
    <row r="24" spans="2:21" ht="32.25" customHeight="1" x14ac:dyDescent="0.25">
      <c r="B24" s="3"/>
      <c r="C24" s="88"/>
      <c r="D24" s="2"/>
      <c r="E24" s="21" t="s">
        <v>53</v>
      </c>
      <c r="F24" s="21" t="s">
        <v>54</v>
      </c>
      <c r="G24" s="21" t="s">
        <v>55</v>
      </c>
      <c r="H24" s="22">
        <v>7227</v>
      </c>
      <c r="I24" s="72">
        <v>0.59099999999999997</v>
      </c>
      <c r="J24" s="23">
        <v>54927</v>
      </c>
      <c r="K24" s="24" t="s">
        <v>53</v>
      </c>
      <c r="L24" s="25" t="s">
        <v>65</v>
      </c>
      <c r="M24" s="69" t="s">
        <v>103</v>
      </c>
      <c r="N24" s="26">
        <v>8445</v>
      </c>
      <c r="O24" s="95">
        <v>0.625</v>
      </c>
      <c r="P24" s="27">
        <v>49825</v>
      </c>
      <c r="Q24" s="28">
        <v>9189</v>
      </c>
      <c r="R24" s="29">
        <v>1218</v>
      </c>
      <c r="S24" s="85">
        <f t="shared" si="1"/>
        <v>-3.400000000000003E-2</v>
      </c>
      <c r="T24" s="30">
        <v>-5102</v>
      </c>
      <c r="U24" s="1"/>
    </row>
    <row r="25" spans="2:21" ht="26.25" customHeight="1" x14ac:dyDescent="0.25">
      <c r="B25" s="3"/>
      <c r="C25" s="88"/>
      <c r="D25" s="2"/>
      <c r="E25" s="21" t="s">
        <v>53</v>
      </c>
      <c r="F25" s="21" t="s">
        <v>56</v>
      </c>
      <c r="G25" s="21" t="s">
        <v>34</v>
      </c>
      <c r="H25" s="22">
        <v>7077</v>
      </c>
      <c r="I25" s="72">
        <v>0.68799999999999994</v>
      </c>
      <c r="J25" s="23">
        <v>66126</v>
      </c>
      <c r="K25" s="24" t="s">
        <v>53</v>
      </c>
      <c r="L25" s="25" t="s">
        <v>66</v>
      </c>
      <c r="M25" s="25" t="s">
        <v>67</v>
      </c>
      <c r="N25" s="26">
        <v>10520</v>
      </c>
      <c r="O25" s="95">
        <v>0.65900000000000003</v>
      </c>
      <c r="P25" s="27">
        <v>62556</v>
      </c>
      <c r="Q25" s="28">
        <v>6259</v>
      </c>
      <c r="R25" s="29">
        <v>3443</v>
      </c>
      <c r="S25" s="85">
        <f t="shared" si="1"/>
        <v>2.8999999999999915E-2</v>
      </c>
      <c r="T25" s="30">
        <v>-3570</v>
      </c>
      <c r="U25" s="1"/>
    </row>
    <row r="26" spans="2:21" ht="26.25" customHeight="1" x14ac:dyDescent="0.25">
      <c r="B26" s="3"/>
      <c r="C26" s="88"/>
      <c r="D26" s="2"/>
      <c r="E26" s="31" t="s">
        <v>13</v>
      </c>
      <c r="F26" s="31" t="s">
        <v>14</v>
      </c>
      <c r="G26" s="31" t="s">
        <v>34</v>
      </c>
      <c r="H26" s="32">
        <v>4360</v>
      </c>
      <c r="I26" s="71">
        <v>0.59699999999999998</v>
      </c>
      <c r="J26" s="33">
        <v>38778</v>
      </c>
      <c r="K26" s="34" t="s">
        <v>13</v>
      </c>
      <c r="L26" s="35" t="s">
        <v>123</v>
      </c>
      <c r="M26" s="35" t="s">
        <v>34</v>
      </c>
      <c r="N26" s="36">
        <v>8585</v>
      </c>
      <c r="O26" s="96">
        <v>0.58799999999999997</v>
      </c>
      <c r="P26" s="37">
        <v>47506</v>
      </c>
      <c r="Q26" s="38">
        <v>-5081</v>
      </c>
      <c r="R26" s="39">
        <v>4225</v>
      </c>
      <c r="S26" s="84">
        <f t="shared" si="1"/>
        <v>9.000000000000008E-3</v>
      </c>
      <c r="T26" s="40">
        <v>8728</v>
      </c>
      <c r="U26" s="1"/>
    </row>
    <row r="27" spans="2:21" ht="26.25" customHeight="1" x14ac:dyDescent="0.25">
      <c r="B27" s="3"/>
      <c r="C27" s="88"/>
      <c r="D27" s="2"/>
      <c r="E27" s="31" t="s">
        <v>13</v>
      </c>
      <c r="F27" s="31" t="s">
        <v>15</v>
      </c>
      <c r="G27" s="31" t="s">
        <v>34</v>
      </c>
      <c r="H27" s="32">
        <v>4586</v>
      </c>
      <c r="I27" s="71">
        <v>0.52800000000000002</v>
      </c>
      <c r="J27" s="33">
        <v>42652</v>
      </c>
      <c r="K27" s="34" t="s">
        <v>13</v>
      </c>
      <c r="L27" s="35" t="s">
        <v>23</v>
      </c>
      <c r="M27" s="35" t="s">
        <v>37</v>
      </c>
      <c r="N27" s="36">
        <v>7382</v>
      </c>
      <c r="O27" s="96">
        <v>0.59499999999999997</v>
      </c>
      <c r="P27" s="37">
        <v>46187</v>
      </c>
      <c r="Q27" s="38">
        <v>2732</v>
      </c>
      <c r="R27" s="39">
        <v>2796</v>
      </c>
      <c r="S27" s="84">
        <f t="shared" si="1"/>
        <v>-6.6999999999999948E-2</v>
      </c>
      <c r="T27" s="40">
        <v>3535</v>
      </c>
      <c r="U27" s="1"/>
    </row>
    <row r="28" spans="2:21" ht="26.25" customHeight="1" x14ac:dyDescent="0.25">
      <c r="B28" s="3"/>
      <c r="C28" s="88"/>
      <c r="D28" s="2"/>
      <c r="E28" s="31" t="s">
        <v>13</v>
      </c>
      <c r="F28" s="31" t="s">
        <v>36</v>
      </c>
      <c r="G28" s="31" t="s">
        <v>37</v>
      </c>
      <c r="H28" s="32">
        <v>7077</v>
      </c>
      <c r="I28" s="71">
        <v>0.60699999999999998</v>
      </c>
      <c r="J28" s="33">
        <v>65242</v>
      </c>
      <c r="K28" s="34" t="s">
        <v>13</v>
      </c>
      <c r="L28" s="35" t="s">
        <v>41</v>
      </c>
      <c r="M28" s="35" t="s">
        <v>37</v>
      </c>
      <c r="N28" s="36">
        <v>9455</v>
      </c>
      <c r="O28" s="96">
        <v>0.59099999999999997</v>
      </c>
      <c r="P28" s="37">
        <v>57801</v>
      </c>
      <c r="Q28" s="38">
        <v>12593</v>
      </c>
      <c r="R28" s="39">
        <v>2378</v>
      </c>
      <c r="S28" s="84">
        <f t="shared" si="1"/>
        <v>1.6000000000000014E-2</v>
      </c>
      <c r="T28" s="40">
        <v>-7441</v>
      </c>
      <c r="U28" s="1"/>
    </row>
    <row r="29" spans="2:21" ht="26.25" customHeight="1" x14ac:dyDescent="0.25">
      <c r="B29" s="3"/>
      <c r="C29" s="88"/>
      <c r="D29" s="2"/>
      <c r="E29" s="31" t="s">
        <v>13</v>
      </c>
      <c r="F29" s="31" t="s">
        <v>77</v>
      </c>
      <c r="G29" s="31" t="s">
        <v>34</v>
      </c>
      <c r="H29" s="32">
        <v>10663</v>
      </c>
      <c r="I29" s="71">
        <v>0.64900000000000002</v>
      </c>
      <c r="J29" s="33">
        <v>118537</v>
      </c>
      <c r="K29" s="34" t="s">
        <v>13</v>
      </c>
      <c r="L29" s="35" t="s">
        <v>98</v>
      </c>
      <c r="M29" s="35" t="s">
        <v>104</v>
      </c>
      <c r="N29" s="36">
        <v>11856</v>
      </c>
      <c r="O29" s="96">
        <v>0.64600000000000002</v>
      </c>
      <c r="P29" s="37">
        <v>90359</v>
      </c>
      <c r="Q29" s="38">
        <v>35924</v>
      </c>
      <c r="R29" s="39">
        <v>1193</v>
      </c>
      <c r="S29" s="84">
        <f t="shared" si="1"/>
        <v>3.0000000000000027E-3</v>
      </c>
      <c r="T29" s="40">
        <v>-28178</v>
      </c>
      <c r="U29" s="1"/>
    </row>
    <row r="30" spans="2:21" ht="26.25" customHeight="1" x14ac:dyDescent="0.25">
      <c r="B30" s="3"/>
      <c r="C30" s="88"/>
      <c r="D30" s="2"/>
      <c r="E30" s="21" t="s">
        <v>16</v>
      </c>
      <c r="F30" s="21" t="s">
        <v>17</v>
      </c>
      <c r="G30" s="21" t="s">
        <v>84</v>
      </c>
      <c r="H30" s="22">
        <v>4525</v>
      </c>
      <c r="I30" s="72">
        <v>0.63100000000000001</v>
      </c>
      <c r="J30" s="23">
        <v>42129</v>
      </c>
      <c r="K30" s="24" t="s">
        <v>16</v>
      </c>
      <c r="L30" s="25" t="s">
        <v>24</v>
      </c>
      <c r="M30" s="25" t="s">
        <v>105</v>
      </c>
      <c r="N30" s="26">
        <v>7006</v>
      </c>
      <c r="O30" s="95">
        <v>0.64800000000000002</v>
      </c>
      <c r="P30" s="27">
        <v>44731</v>
      </c>
      <c r="Q30" s="28">
        <v>0</v>
      </c>
      <c r="R30" s="29">
        <v>2481</v>
      </c>
      <c r="S30" s="85">
        <f t="shared" si="1"/>
        <v>-1.7000000000000015E-2</v>
      </c>
      <c r="T30" s="30">
        <v>2602</v>
      </c>
      <c r="U30" s="1"/>
    </row>
    <row r="31" spans="2:21" ht="26.25" customHeight="1" x14ac:dyDescent="0.25">
      <c r="B31" s="3"/>
      <c r="C31" s="88"/>
      <c r="D31" s="2"/>
      <c r="E31" s="31" t="s">
        <v>18</v>
      </c>
      <c r="F31" s="31" t="s">
        <v>78</v>
      </c>
      <c r="G31" s="31" t="s">
        <v>85</v>
      </c>
      <c r="H31" s="32">
        <v>9171</v>
      </c>
      <c r="I31" s="71">
        <v>0.63500000000000001</v>
      </c>
      <c r="J31" s="33">
        <v>98667</v>
      </c>
      <c r="K31" s="34" t="s">
        <v>18</v>
      </c>
      <c r="L31" s="35" t="s">
        <v>99</v>
      </c>
      <c r="M31" s="35" t="s">
        <v>106</v>
      </c>
      <c r="N31" s="36">
        <v>10916</v>
      </c>
      <c r="O31" s="96">
        <v>0.59399999999999997</v>
      </c>
      <c r="P31" s="37">
        <v>95927</v>
      </c>
      <c r="Q31" s="38">
        <v>0</v>
      </c>
      <c r="R31" s="39">
        <v>1745</v>
      </c>
      <c r="S31" s="84">
        <f t="shared" si="1"/>
        <v>4.1000000000000036E-2</v>
      </c>
      <c r="T31" s="40">
        <v>-2740</v>
      </c>
    </row>
    <row r="32" spans="2:21" ht="26.25" customHeight="1" thickBot="1" x14ac:dyDescent="0.3">
      <c r="B32" s="4"/>
      <c r="C32" s="89"/>
      <c r="D32" s="5"/>
      <c r="E32" s="43" t="s">
        <v>19</v>
      </c>
      <c r="F32" s="43" t="s">
        <v>20</v>
      </c>
      <c r="G32" s="43" t="s">
        <v>86</v>
      </c>
      <c r="H32" s="44">
        <v>4586</v>
      </c>
      <c r="I32" s="104">
        <v>0.55900000000000005</v>
      </c>
      <c r="J32" s="105">
        <v>37997</v>
      </c>
      <c r="K32" s="106" t="s">
        <v>19</v>
      </c>
      <c r="L32" s="45" t="s">
        <v>25</v>
      </c>
      <c r="M32" s="45" t="s">
        <v>86</v>
      </c>
      <c r="N32" s="50">
        <v>7382</v>
      </c>
      <c r="O32" s="107">
        <v>0.56899999999999995</v>
      </c>
      <c r="P32" s="108">
        <v>39433</v>
      </c>
      <c r="Q32" s="47">
        <v>1859</v>
      </c>
      <c r="R32" s="48">
        <v>2796</v>
      </c>
      <c r="S32" s="87">
        <f>I32-O32</f>
        <v>-9.9999999999998979E-3</v>
      </c>
      <c r="T32" s="49">
        <v>1436</v>
      </c>
    </row>
    <row r="33" spans="2:21" s="8" customFormat="1" ht="14.25" customHeight="1" thickTop="1" thickBot="1" x14ac:dyDescent="0.3">
      <c r="B33" s="63"/>
      <c r="C33" s="6"/>
      <c r="D33" s="6"/>
      <c r="E33" s="64"/>
      <c r="F33" s="64"/>
      <c r="G33" s="64"/>
      <c r="H33" s="65"/>
      <c r="I33" s="66"/>
      <c r="J33" s="66"/>
      <c r="K33" s="64"/>
      <c r="L33" s="64"/>
      <c r="M33" s="64"/>
      <c r="N33" s="65"/>
      <c r="O33" s="66"/>
      <c r="P33" s="66"/>
      <c r="Q33" s="67"/>
      <c r="R33" s="67"/>
      <c r="S33" s="102"/>
      <c r="T33" s="103"/>
      <c r="U33" s="7"/>
    </row>
    <row r="34" spans="2:21" ht="39.75" customHeight="1" thickTop="1" thickBot="1" x14ac:dyDescent="0.3">
      <c r="B34" s="128" t="s">
        <v>45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0"/>
      <c r="U34" s="1"/>
    </row>
    <row r="35" spans="2:21" ht="30" customHeight="1" x14ac:dyDescent="0.25">
      <c r="B35" s="137"/>
      <c r="C35" s="138"/>
      <c r="D35" s="139"/>
      <c r="E35" s="120" t="s">
        <v>2</v>
      </c>
      <c r="F35" s="120"/>
      <c r="G35" s="120"/>
      <c r="H35" s="120"/>
      <c r="I35" s="120"/>
      <c r="J35" s="120"/>
      <c r="K35" s="119" t="s">
        <v>119</v>
      </c>
      <c r="L35" s="120"/>
      <c r="M35" s="120"/>
      <c r="N35" s="120"/>
      <c r="O35" s="120"/>
      <c r="P35" s="121"/>
      <c r="Q35" s="134" t="s">
        <v>27</v>
      </c>
      <c r="R35" s="135"/>
      <c r="S35" s="135"/>
      <c r="T35" s="136"/>
      <c r="U35" s="1"/>
    </row>
    <row r="36" spans="2:21" ht="81" customHeight="1" thickBot="1" x14ac:dyDescent="0.3">
      <c r="B36" s="125"/>
      <c r="C36" s="126"/>
      <c r="D36" s="127"/>
      <c r="E36" s="10" t="s">
        <v>0</v>
      </c>
      <c r="F36" s="10" t="s">
        <v>1</v>
      </c>
      <c r="G36" s="11" t="s">
        <v>26</v>
      </c>
      <c r="H36" s="12" t="s">
        <v>43</v>
      </c>
      <c r="I36" s="13" t="s">
        <v>118</v>
      </c>
      <c r="J36" s="13" t="s">
        <v>28</v>
      </c>
      <c r="K36" s="14" t="s">
        <v>0</v>
      </c>
      <c r="L36" s="15" t="s">
        <v>1</v>
      </c>
      <c r="M36" s="16" t="s">
        <v>26</v>
      </c>
      <c r="N36" s="17" t="s">
        <v>43</v>
      </c>
      <c r="O36" s="94" t="s">
        <v>118</v>
      </c>
      <c r="P36" s="18" t="s">
        <v>28</v>
      </c>
      <c r="Q36" s="19" t="s">
        <v>70</v>
      </c>
      <c r="R36" s="20" t="s">
        <v>71</v>
      </c>
      <c r="S36" s="83" t="s">
        <v>130</v>
      </c>
      <c r="T36" s="52" t="s">
        <v>126</v>
      </c>
      <c r="U36" s="1"/>
    </row>
    <row r="37" spans="2:21" ht="26.25" customHeight="1" x14ac:dyDescent="0.25">
      <c r="B37" s="90"/>
      <c r="C37" s="88"/>
      <c r="D37" s="2"/>
      <c r="E37" s="31" t="s">
        <v>57</v>
      </c>
      <c r="F37" s="31" t="s">
        <v>58</v>
      </c>
      <c r="G37" s="31" t="s">
        <v>59</v>
      </c>
      <c r="H37" s="32">
        <v>5724</v>
      </c>
      <c r="I37" s="74">
        <v>0.53200000000000003</v>
      </c>
      <c r="J37" s="98">
        <v>36134</v>
      </c>
      <c r="K37" s="35" t="s">
        <v>57</v>
      </c>
      <c r="L37" s="35" t="s">
        <v>109</v>
      </c>
      <c r="M37" s="35" t="s">
        <v>113</v>
      </c>
      <c r="N37" s="36">
        <v>6237</v>
      </c>
      <c r="O37" s="77">
        <v>0.51600000000000001</v>
      </c>
      <c r="P37" s="42">
        <v>33381</v>
      </c>
      <c r="Q37" s="38">
        <v>3088</v>
      </c>
      <c r="R37" s="39">
        <v>513</v>
      </c>
      <c r="S37" s="84">
        <f>I37-O37</f>
        <v>1.6000000000000014E-2</v>
      </c>
      <c r="T37" s="40">
        <v>-2753</v>
      </c>
    </row>
    <row r="38" spans="2:21" ht="26.25" customHeight="1" x14ac:dyDescent="0.25">
      <c r="B38" s="3"/>
      <c r="C38" s="88"/>
      <c r="D38" s="2"/>
      <c r="E38" s="21" t="s">
        <v>19</v>
      </c>
      <c r="F38" s="21" t="s">
        <v>60</v>
      </c>
      <c r="G38" s="21" t="s">
        <v>94</v>
      </c>
      <c r="H38" s="22">
        <v>6609</v>
      </c>
      <c r="I38" s="75">
        <v>0.55600000000000005</v>
      </c>
      <c r="J38" s="99">
        <v>50317</v>
      </c>
      <c r="K38" s="25" t="s">
        <v>19</v>
      </c>
      <c r="L38" s="25" t="s">
        <v>68</v>
      </c>
      <c r="M38" s="25" t="s">
        <v>94</v>
      </c>
      <c r="N38" s="26">
        <v>8941</v>
      </c>
      <c r="O38" s="78">
        <v>0.57699999999999996</v>
      </c>
      <c r="P38" s="41">
        <v>49554</v>
      </c>
      <c r="Q38" s="28">
        <v>5569</v>
      </c>
      <c r="R38" s="29">
        <v>2332</v>
      </c>
      <c r="S38" s="85">
        <f>I38-O38</f>
        <v>-2.0999999999999908E-2</v>
      </c>
      <c r="T38" s="30">
        <v>-763</v>
      </c>
    </row>
    <row r="39" spans="2:21" ht="26.25" customHeight="1" thickBot="1" x14ac:dyDescent="0.3">
      <c r="B39" s="4"/>
      <c r="C39" s="89"/>
      <c r="D39" s="5"/>
      <c r="E39" s="43" t="s">
        <v>19</v>
      </c>
      <c r="F39" s="43" t="s">
        <v>91</v>
      </c>
      <c r="G39" s="43" t="s">
        <v>95</v>
      </c>
      <c r="H39" s="44">
        <v>5566</v>
      </c>
      <c r="I39" s="76">
        <v>0.60499999999999998</v>
      </c>
      <c r="J39" s="101">
        <v>38008</v>
      </c>
      <c r="K39" s="45" t="s">
        <v>19</v>
      </c>
      <c r="L39" s="45" t="s">
        <v>110</v>
      </c>
      <c r="M39" s="45" t="s">
        <v>114</v>
      </c>
      <c r="N39" s="50">
        <v>6787</v>
      </c>
      <c r="O39" s="79">
        <v>0.59399999999999997</v>
      </c>
      <c r="P39" s="46">
        <v>35874</v>
      </c>
      <c r="Q39" s="47">
        <v>2631</v>
      </c>
      <c r="R39" s="48">
        <v>1221</v>
      </c>
      <c r="S39" s="87">
        <f>I39-O39</f>
        <v>1.100000000000001E-2</v>
      </c>
      <c r="T39" s="49">
        <v>-2134</v>
      </c>
      <c r="U39" s="1"/>
    </row>
    <row r="40" spans="2:21" s="8" customFormat="1" ht="14.25" customHeight="1" thickTop="1" thickBot="1" x14ac:dyDescent="0.3">
      <c r="B40" s="63"/>
      <c r="C40" s="6"/>
      <c r="D40" s="6"/>
      <c r="E40" s="64"/>
      <c r="F40" s="64"/>
      <c r="G40" s="64"/>
      <c r="H40" s="65"/>
      <c r="I40" s="66"/>
      <c r="J40" s="66"/>
      <c r="K40" s="64"/>
      <c r="L40" s="64"/>
      <c r="M40" s="64"/>
      <c r="N40" s="65"/>
      <c r="O40" s="66"/>
      <c r="P40" s="66"/>
      <c r="Q40" s="67"/>
      <c r="R40" s="67"/>
      <c r="S40" s="93"/>
      <c r="T40" s="82"/>
      <c r="U40" s="7"/>
    </row>
    <row r="41" spans="2:21" ht="39.75" customHeight="1" thickTop="1" thickBot="1" x14ac:dyDescent="0.3">
      <c r="B41" s="128" t="s">
        <v>116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0"/>
      <c r="U41" s="1"/>
    </row>
    <row r="42" spans="2:21" ht="30" customHeight="1" x14ac:dyDescent="0.25">
      <c r="B42" s="115"/>
      <c r="C42" s="116"/>
      <c r="D42" s="117"/>
      <c r="E42" s="118" t="s">
        <v>2</v>
      </c>
      <c r="F42" s="118"/>
      <c r="G42" s="118"/>
      <c r="H42" s="118"/>
      <c r="I42" s="118"/>
      <c r="J42" s="118"/>
      <c r="K42" s="119" t="s">
        <v>119</v>
      </c>
      <c r="L42" s="120"/>
      <c r="M42" s="120"/>
      <c r="N42" s="120"/>
      <c r="O42" s="120"/>
      <c r="P42" s="121"/>
      <c r="Q42" s="122" t="s">
        <v>27</v>
      </c>
      <c r="R42" s="123"/>
      <c r="S42" s="123"/>
      <c r="T42" s="124"/>
      <c r="U42" s="1"/>
    </row>
    <row r="43" spans="2:21" ht="81" customHeight="1" thickBot="1" x14ac:dyDescent="0.3">
      <c r="B43" s="125"/>
      <c r="C43" s="126"/>
      <c r="D43" s="127"/>
      <c r="E43" s="10" t="s">
        <v>0</v>
      </c>
      <c r="F43" s="10" t="s">
        <v>1</v>
      </c>
      <c r="G43" s="11" t="s">
        <v>26</v>
      </c>
      <c r="H43" s="12" t="s">
        <v>43</v>
      </c>
      <c r="I43" s="13" t="s">
        <v>118</v>
      </c>
      <c r="J43" s="13" t="s">
        <v>28</v>
      </c>
      <c r="K43" s="14" t="s">
        <v>0</v>
      </c>
      <c r="L43" s="15" t="s">
        <v>1</v>
      </c>
      <c r="M43" s="16" t="s">
        <v>26</v>
      </c>
      <c r="N43" s="17" t="s">
        <v>43</v>
      </c>
      <c r="O43" s="94" t="s">
        <v>118</v>
      </c>
      <c r="P43" s="18" t="s">
        <v>28</v>
      </c>
      <c r="Q43" s="19" t="s">
        <v>70</v>
      </c>
      <c r="R43" s="20" t="s">
        <v>71</v>
      </c>
      <c r="S43" s="83" t="s">
        <v>130</v>
      </c>
      <c r="T43" s="52" t="s">
        <v>126</v>
      </c>
      <c r="U43" s="1"/>
    </row>
    <row r="44" spans="2:21" ht="26.25" customHeight="1" x14ac:dyDescent="0.25">
      <c r="B44" s="3"/>
      <c r="C44" s="91"/>
      <c r="D44" s="2"/>
      <c r="E44" s="31" t="s">
        <v>4</v>
      </c>
      <c r="F44" s="31" t="s">
        <v>8</v>
      </c>
      <c r="G44" s="31" t="s">
        <v>92</v>
      </c>
      <c r="H44" s="32">
        <v>8334</v>
      </c>
      <c r="I44" s="74">
        <v>0.52100000000000002</v>
      </c>
      <c r="J44" s="98">
        <v>56052</v>
      </c>
      <c r="K44" s="35" t="s">
        <v>4</v>
      </c>
      <c r="L44" s="35" t="s">
        <v>5</v>
      </c>
      <c r="M44" s="35" t="s">
        <v>111</v>
      </c>
      <c r="N44" s="36">
        <v>10520</v>
      </c>
      <c r="O44" s="80">
        <v>0.54200000000000004</v>
      </c>
      <c r="P44" s="42">
        <v>60536</v>
      </c>
      <c r="Q44" s="38">
        <v>-935</v>
      </c>
      <c r="R44" s="39">
        <v>2186</v>
      </c>
      <c r="S44" s="84">
        <f>I44-O44</f>
        <v>-2.1000000000000019E-2</v>
      </c>
      <c r="T44" s="40">
        <v>4484</v>
      </c>
      <c r="U44" s="1"/>
    </row>
    <row r="45" spans="2:21" ht="26.25" customHeight="1" x14ac:dyDescent="0.25">
      <c r="B45" s="3"/>
      <c r="C45" s="92"/>
      <c r="D45" s="2"/>
      <c r="E45" s="21" t="s">
        <v>53</v>
      </c>
      <c r="F45" s="21" t="s">
        <v>61</v>
      </c>
      <c r="G45" s="21" t="s">
        <v>93</v>
      </c>
      <c r="H45" s="22">
        <v>6750</v>
      </c>
      <c r="I45" s="75">
        <v>0.61299999999999999</v>
      </c>
      <c r="J45" s="99">
        <v>57749</v>
      </c>
      <c r="K45" s="25" t="s">
        <v>53</v>
      </c>
      <c r="L45" s="25" t="s">
        <v>69</v>
      </c>
      <c r="M45" s="25" t="s">
        <v>112</v>
      </c>
      <c r="N45" s="26">
        <v>9421</v>
      </c>
      <c r="O45" s="81">
        <v>0.57699999999999996</v>
      </c>
      <c r="P45" s="41">
        <v>51101</v>
      </c>
      <c r="Q45" s="28">
        <v>8833</v>
      </c>
      <c r="R45" s="29">
        <v>2671</v>
      </c>
      <c r="S45" s="85">
        <f t="shared" ref="S45:S46" si="2">I45-O45</f>
        <v>3.6000000000000032E-2</v>
      </c>
      <c r="T45" s="30">
        <v>-6648</v>
      </c>
      <c r="U45" s="1"/>
    </row>
    <row r="46" spans="2:21" ht="26.25" customHeight="1" x14ac:dyDescent="0.25">
      <c r="B46" s="3"/>
      <c r="C46" s="92"/>
      <c r="D46" s="2"/>
      <c r="E46" s="31" t="s">
        <v>13</v>
      </c>
      <c r="F46" s="31" t="s">
        <v>90</v>
      </c>
      <c r="G46" s="31" t="s">
        <v>93</v>
      </c>
      <c r="H46" s="32">
        <v>5481</v>
      </c>
      <c r="I46" s="74">
        <v>0.50600000000000001</v>
      </c>
      <c r="J46" s="100">
        <v>43317</v>
      </c>
      <c r="K46" s="35" t="s">
        <v>13</v>
      </c>
      <c r="L46" s="35" t="s">
        <v>108</v>
      </c>
      <c r="M46" s="35" t="s">
        <v>112</v>
      </c>
      <c r="N46" s="36">
        <v>9027</v>
      </c>
      <c r="O46" s="80">
        <v>0.497</v>
      </c>
      <c r="P46" s="42">
        <v>42092</v>
      </c>
      <c r="Q46" s="38">
        <v>5101</v>
      </c>
      <c r="R46" s="39">
        <v>3546</v>
      </c>
      <c r="S46" s="84">
        <f t="shared" si="2"/>
        <v>9.000000000000008E-3</v>
      </c>
      <c r="T46" s="40">
        <v>-1225</v>
      </c>
      <c r="U46" s="1"/>
    </row>
    <row r="47" spans="2:21" ht="26.25" customHeight="1" thickBot="1" x14ac:dyDescent="0.3">
      <c r="B47" s="4"/>
      <c r="C47" s="109"/>
      <c r="D47" s="5"/>
      <c r="E47" s="53" t="s">
        <v>13</v>
      </c>
      <c r="F47" s="53" t="s">
        <v>38</v>
      </c>
      <c r="G47" s="53" t="s">
        <v>93</v>
      </c>
      <c r="H47" s="54">
        <v>7197</v>
      </c>
      <c r="I47" s="110">
        <v>0.57099999999999995</v>
      </c>
      <c r="J47" s="111">
        <v>56666</v>
      </c>
      <c r="K47" s="57" t="s">
        <v>13</v>
      </c>
      <c r="L47" s="57" t="s">
        <v>42</v>
      </c>
      <c r="M47" s="57" t="s">
        <v>112</v>
      </c>
      <c r="N47" s="58">
        <v>7902</v>
      </c>
      <c r="O47" s="112">
        <v>0.55500000000000005</v>
      </c>
      <c r="P47" s="113">
        <v>48749</v>
      </c>
      <c r="Q47" s="60">
        <v>10700</v>
      </c>
      <c r="R47" s="61">
        <v>705</v>
      </c>
      <c r="S47" s="86">
        <f>I47-O47</f>
        <v>1.5999999999999903E-2</v>
      </c>
      <c r="T47" s="62">
        <v>-7917</v>
      </c>
      <c r="U47" s="1"/>
    </row>
    <row r="48" spans="2:21" s="51" customFormat="1" ht="20.25" customHeight="1" thickTop="1" x14ac:dyDescent="0.25">
      <c r="B48" s="114" t="s">
        <v>132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</row>
    <row r="49" spans="2:20" s="51" customFormat="1" ht="21" customHeight="1" x14ac:dyDescent="0.25">
      <c r="B49" s="114" t="s">
        <v>72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</row>
    <row r="50" spans="2:20" s="51" customFormat="1" ht="20.25" customHeight="1" x14ac:dyDescent="0.25">
      <c r="B50" s="114" t="s">
        <v>127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</row>
    <row r="51" spans="2:20" s="51" customFormat="1" ht="20.25" customHeight="1" x14ac:dyDescent="0.25">
      <c r="B51" s="114" t="s">
        <v>128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</row>
    <row r="52" spans="2:20" s="51" customFormat="1" ht="20.25" customHeight="1" x14ac:dyDescent="0.25">
      <c r="B52" s="144" t="s">
        <v>129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</row>
    <row r="53" spans="2:20" s="51" customFormat="1" ht="20.25" customHeight="1" x14ac:dyDescent="0.25">
      <c r="B53" s="114" t="s">
        <v>124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</row>
    <row r="54" spans="2:20" s="51" customFormat="1" ht="30.75" customHeight="1" x14ac:dyDescent="0.25">
      <c r="B54" s="145" t="s">
        <v>117</v>
      </c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</row>
    <row r="55" spans="2:20" s="51" customFormat="1" ht="30" customHeight="1" x14ac:dyDescent="0.25">
      <c r="B55" s="114" t="s">
        <v>131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</row>
    <row r="56" spans="2:20" s="51" customFormat="1" ht="30" customHeight="1" x14ac:dyDescent="0.25">
      <c r="B56" s="114" t="s">
        <v>134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</row>
    <row r="57" spans="2:20" x14ac:dyDescent="0.25">
      <c r="Q57" s="70"/>
      <c r="R57" s="70"/>
      <c r="T57" s="70"/>
    </row>
    <row r="58" spans="2:20" x14ac:dyDescent="0.25">
      <c r="S58" s="70"/>
    </row>
  </sheetData>
  <sortState ref="B34:Q41">
    <sortCondition ref="E34:E41"/>
  </sortState>
  <mergeCells count="35">
    <mergeCell ref="B56:T56"/>
    <mergeCell ref="B21:D21"/>
    <mergeCell ref="B34:T34"/>
    <mergeCell ref="B35:D35"/>
    <mergeCell ref="E35:J35"/>
    <mergeCell ref="K35:P35"/>
    <mergeCell ref="Q35:T35"/>
    <mergeCell ref="B52:T52"/>
    <mergeCell ref="B55:T55"/>
    <mergeCell ref="B48:T48"/>
    <mergeCell ref="B54:T54"/>
    <mergeCell ref="B41:T41"/>
    <mergeCell ref="B42:D42"/>
    <mergeCell ref="E42:J42"/>
    <mergeCell ref="K42:P42"/>
    <mergeCell ref="B53:T53"/>
    <mergeCell ref="B1:T1"/>
    <mergeCell ref="Q5:T5"/>
    <mergeCell ref="E5:J5"/>
    <mergeCell ref="K5:P5"/>
    <mergeCell ref="B5:D5"/>
    <mergeCell ref="B2:T2"/>
    <mergeCell ref="B4:T4"/>
    <mergeCell ref="B19:T19"/>
    <mergeCell ref="Q42:T42"/>
    <mergeCell ref="B43:D43"/>
    <mergeCell ref="B6:D6"/>
    <mergeCell ref="B49:T49"/>
    <mergeCell ref="B51:T51"/>
    <mergeCell ref="B20:D20"/>
    <mergeCell ref="E20:J20"/>
    <mergeCell ref="K20:P20"/>
    <mergeCell ref="Q20:T20"/>
    <mergeCell ref="B36:D36"/>
    <mergeCell ref="B50:T50"/>
  </mergeCells>
  <printOptions horizontalCentered="1"/>
  <pageMargins left="0.7" right="0.7" top="0.75" bottom="0.7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2013-10-18T16:36:55Z</dcterms:created>
  <dcterms:modified xsi:type="dcterms:W3CDTF">2016-09-01T16:57:38Z</dcterms:modified>
</cp:coreProperties>
</file>